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DatiDivulgabili" sheetId="1" r:id="rId1"/>
    <sheet name="Provincia" sheetId="2" r:id="rId2"/>
    <sheet name="APTMontecatini" sheetId="3" r:id="rId3"/>
    <sheet name="APTMontagna" sheetId="4" r:id="rId4"/>
    <sheet name="Montecatini" sheetId="5" r:id="rId5"/>
    <sheet name="PROVINCIA (2)" sheetId="6" r:id="rId6"/>
    <sheet name="APTMONTECATINI (2)" sheetId="7" r:id="rId7"/>
    <sheet name="APTMONTAGNA (2)" sheetId="8" r:id="rId8"/>
    <sheet name="ABETONE" sheetId="9" r:id="rId9"/>
    <sheet name="CHIESINA" sheetId="10" r:id="rId10"/>
    <sheet name="CUTIGLIANO" sheetId="11" r:id="rId11"/>
    <sheet name="LAMPORECCHIO" sheetId="12" r:id="rId12"/>
    <sheet name="MASSA E COZZILE" sheetId="13" r:id="rId13"/>
    <sheet name="MONSUMMANO" sheetId="14" r:id="rId14"/>
    <sheet name="MONTECATINI (2)" sheetId="15" r:id="rId15"/>
    <sheet name="PESCIA" sheetId="16" r:id="rId16"/>
    <sheet name="PIEVE A NIEVOLE" sheetId="17" r:id="rId17"/>
    <sheet name="PISTOIA" sheetId="18" r:id="rId18"/>
    <sheet name="SAN MARCELLO" sheetId="19" r:id="rId19"/>
    <sheet name="SERRAVALLE" sheetId="20" r:id="rId20"/>
  </sheets>
  <definedNames>
    <definedName name="ProvenienzaTuristi">#REF!</definedName>
    <definedName name="Tipologia">#REF!</definedName>
    <definedName name="TuristiPerCodice">#REF!</definedName>
  </definedNames>
  <calcPr fullCalcOnLoad="1"/>
</workbook>
</file>

<file path=xl/sharedStrings.xml><?xml version="1.0" encoding="utf-8"?>
<sst xmlns="http://schemas.openxmlformats.org/spreadsheetml/2006/main" count="1898" uniqueCount="135">
  <si>
    <t>Provincia di Pistoia. MOVIMENTO TURISTICO PER COMUNE. Anno 2001. Dati assoluti e variazioni % rispetto allo stesso periodo anno precedente.</t>
  </si>
  <si>
    <t>ALBERGHIERO</t>
  </si>
  <si>
    <t>EXTRALBERGHIERO</t>
  </si>
  <si>
    <t>COMUNI</t>
  </si>
  <si>
    <t>ITALIA</t>
  </si>
  <si>
    <t>ESTERO</t>
  </si>
  <si>
    <t>TOTALE</t>
  </si>
  <si>
    <t>VARIAZIONE %</t>
  </si>
  <si>
    <t>ARRIVI</t>
  </si>
  <si>
    <t>PRESENZE</t>
  </si>
  <si>
    <t>Abetone</t>
  </si>
  <si>
    <t>Agliana</t>
  </si>
  <si>
    <t>-</t>
  </si>
  <si>
    <t>Buggiano</t>
  </si>
  <si>
    <t>Chiesina Uzz.se</t>
  </si>
  <si>
    <t>Cutigliano</t>
  </si>
  <si>
    <t>Lamporecchio</t>
  </si>
  <si>
    <t>Larciano</t>
  </si>
  <si>
    <t>Marliana</t>
  </si>
  <si>
    <t>Massa e Cozzile</t>
  </si>
  <si>
    <t>Monsummano T.</t>
  </si>
  <si>
    <t>Montale</t>
  </si>
  <si>
    <t>Montecatini T.</t>
  </si>
  <si>
    <t>Pescia</t>
  </si>
  <si>
    <t>Pieve a Nievole</t>
  </si>
  <si>
    <t>Pistoia</t>
  </si>
  <si>
    <t>Piteglio</t>
  </si>
  <si>
    <t>Ponte Buggianese</t>
  </si>
  <si>
    <t>Quarrata</t>
  </si>
  <si>
    <t>Sambuca P.se</t>
  </si>
  <si>
    <t>San Marcello P.se</t>
  </si>
  <si>
    <t>Serravalle</t>
  </si>
  <si>
    <t>Uzzano</t>
  </si>
  <si>
    <t>A.P.T. "Abetone-Pistoia-Montagna P.se"</t>
  </si>
  <si>
    <t>A.P.T. "Montecatini T.-Valdinievole"</t>
  </si>
  <si>
    <t>Variazione %</t>
  </si>
  <si>
    <t>Nel caso di valori assoluti non indicati (spazi bianchi), si tratta di dati non divulgabili in quanto riferiti ad un solo esercizio.</t>
  </si>
  <si>
    <t>Fonte ed elaborazione: Servizio Statistica Provincia di Pistoia.</t>
  </si>
  <si>
    <t>Provincia di Pistoia. ARRIVI E PRESENZE PER TIPOLOGIA D'AZIENDA. Valori assoluti e composizione percentuale 2001 e confronto con valori assoluti anno 2000.</t>
  </si>
  <si>
    <t>TIPOLOGIA RICETTIVA</t>
  </si>
  <si>
    <t>ANNO 2000</t>
  </si>
  <si>
    <t>ANNO 2001</t>
  </si>
  <si>
    <t>Variazione % rispetto 2000</t>
  </si>
  <si>
    <t>%</t>
  </si>
  <si>
    <t>ALBERGHIERA</t>
  </si>
  <si>
    <t>5 e 4 stelle</t>
  </si>
  <si>
    <t>3 stelle</t>
  </si>
  <si>
    <t>2 stelle</t>
  </si>
  <si>
    <t>1 stella</t>
  </si>
  <si>
    <t>Residenze Turistiche Alberg.</t>
  </si>
  <si>
    <t>EXTRALBERGHIERA</t>
  </si>
  <si>
    <t>Affittacamere</t>
  </si>
  <si>
    <t xml:space="preserve">Residence </t>
  </si>
  <si>
    <t>Case e appart. per vacanze</t>
  </si>
  <si>
    <t xml:space="preserve">Ostelli </t>
  </si>
  <si>
    <t>Case per ferie</t>
  </si>
  <si>
    <t>Campeggi</t>
  </si>
  <si>
    <t>Villaggi turistici</t>
  </si>
  <si>
    <t>Alloggi agrituristici</t>
  </si>
  <si>
    <t>Rifugi alpini ed escurs.</t>
  </si>
  <si>
    <t>Aree di sosta</t>
  </si>
  <si>
    <t>Alloggi privati</t>
  </si>
  <si>
    <t>TOTALE GENERALE</t>
  </si>
  <si>
    <t xml:space="preserve">A.P.T. "Montecatini T. - Valdinievole". ARRIVI E PRESENZE PER TIPOLOGIA D'AZIENDA. Valori assoluti e composizione percentuale 2001 e </t>
  </si>
  <si>
    <t>confronto con valori assoluti anno 2000.</t>
  </si>
  <si>
    <t xml:space="preserve">A.P.T. "Pistoia - Abetone - Montagna Pistoiese". ARRIVI E PRESENZE PER TIPOLOGIA D'AZIENDA. Valori assoluti e composizione percentuale 2001 e </t>
  </si>
  <si>
    <t>Comune di Montecatini Terme. ARRIVI E PRESENZE PER TIPOLOGIA D'AZIENDA. Valori assoluti e composizione percentuale 2001 e confronto con valori assoluti anno 2000.</t>
  </si>
  <si>
    <t xml:space="preserve">COMUNE DI ABETONE. ARRIVI E PRESENZE TURISTICHE  PER PROVENIENZA. Anno 2001. </t>
  </si>
  <si>
    <t>Valori assoluti e permanenza media (in giorni) dell'anno.</t>
  </si>
  <si>
    <t>PROVENIENZA</t>
  </si>
  <si>
    <t>Permanenza media</t>
  </si>
  <si>
    <t>Anno 2001</t>
  </si>
  <si>
    <t>Var % su 2000</t>
  </si>
  <si>
    <t>Francia</t>
  </si>
  <si>
    <t>Belgio</t>
  </si>
  <si>
    <t>Paesi Bassi</t>
  </si>
  <si>
    <t>Germania</t>
  </si>
  <si>
    <t>Regno Unito</t>
  </si>
  <si>
    <t>Irlanda</t>
  </si>
  <si>
    <t>Danimarca</t>
  </si>
  <si>
    <t>Grecia</t>
  </si>
  <si>
    <t>Portogallo</t>
  </si>
  <si>
    <t>Spagna</t>
  </si>
  <si>
    <t>Lussemburgo</t>
  </si>
  <si>
    <t>Islanda</t>
  </si>
  <si>
    <t>Norvegia</t>
  </si>
  <si>
    <t>Svezia</t>
  </si>
  <si>
    <t>Finlandia</t>
  </si>
  <si>
    <t>Svizzera e Lichtenstein</t>
  </si>
  <si>
    <t>Austria</t>
  </si>
  <si>
    <t>Turchia</t>
  </si>
  <si>
    <t>Polonia</t>
  </si>
  <si>
    <t>Repubblica Ceca</t>
  </si>
  <si>
    <t>Slovacchia</t>
  </si>
  <si>
    <t>Ungheria</t>
  </si>
  <si>
    <t>Russia</t>
  </si>
  <si>
    <t>Slovenia</t>
  </si>
  <si>
    <t>Croazia</t>
  </si>
  <si>
    <t>Altri Paesi Europei</t>
  </si>
  <si>
    <t>Egitto</t>
  </si>
  <si>
    <t>Paesi Africa Mediterranea</t>
  </si>
  <si>
    <t>Altri Paesi Africa</t>
  </si>
  <si>
    <t>Sud Africa Rep.</t>
  </si>
  <si>
    <t>U.S.A.</t>
  </si>
  <si>
    <t>Canada</t>
  </si>
  <si>
    <t>Messico</t>
  </si>
  <si>
    <t>Venezuela</t>
  </si>
  <si>
    <t>Brasile</t>
  </si>
  <si>
    <t>Argentina</t>
  </si>
  <si>
    <t>Altri Paesi America Latina</t>
  </si>
  <si>
    <t>Israele</t>
  </si>
  <si>
    <t>Cina</t>
  </si>
  <si>
    <t>Corea del Sud</t>
  </si>
  <si>
    <t>Giappone</t>
  </si>
  <si>
    <t>Altri Paesi Medio Oriente</t>
  </si>
  <si>
    <t>Altri Paesi Asia</t>
  </si>
  <si>
    <t>Altri Paesi Extraeuropei</t>
  </si>
  <si>
    <t>Australia</t>
  </si>
  <si>
    <t>Nuova Zelanda</t>
  </si>
  <si>
    <t>Fonte ed elaborazioni: Servizio Statistica Provincia di Pistoia.</t>
  </si>
  <si>
    <t xml:space="preserve">COMUNE DI CUTIGLIANO. ARRIVI E PRESENZE TURISTICHE  PER PROVENIENZA. Anno 2001. </t>
  </si>
  <si>
    <t xml:space="preserve">COMUNE DI LAMPORECCHIO. ARRIVI E PRESENZE TURISTICHE  PER PROVENIENZA. Anno 2001. </t>
  </si>
  <si>
    <t xml:space="preserve">COMUNE DI MASSA E COZZILE. ARRIVI E PRESENZE TURISTICHE  PER PROVENIENZA. Anno 2001. </t>
  </si>
  <si>
    <t xml:space="preserve">COMUNE DI MONSUMMANO T.. ARRIVI E PRESENZE TURISTICHE  PER PROVENIENZA. Anno 2001. </t>
  </si>
  <si>
    <t xml:space="preserve">COMUNE DI MONTECATINI T. . ARRIVI E PRESENZE TURISTICHE  PER PROVENIENZA. Anno 2001. </t>
  </si>
  <si>
    <t xml:space="preserve">COMUNE DI PESCIA. ARRIVI E PRESENZE TURISTICHE  PER PROVENIENZA. Anno 2001. </t>
  </si>
  <si>
    <t xml:space="preserve">COMUNE DI PIEVE A NIEVOLE. ARRIVI E PRESENZE TURISTICHE  PER PROVENIENZA. Anno 2001. </t>
  </si>
  <si>
    <t xml:space="preserve">COMUNE DI PISTOIA. ARRIVI E PRESENZE TURISTICHE  PER PROVENIENZA. Anno 2001. </t>
  </si>
  <si>
    <t xml:space="preserve">COMUNE DI SAN MARCELLO P.SE . ARRIVI E PRESENZE TURISTICHE  PER PROVENIENZA. Anno 2001. </t>
  </si>
  <si>
    <t xml:space="preserve">COMUNE DI SERRAVALLE P.SE. ARRIVI E PRESENZE TURISTICHE  PER PROVENIENZA. Anno 2001. </t>
  </si>
  <si>
    <t xml:space="preserve">COMUNE DI CHIESINA UZZANESE. ARRIVI E PRESENZE TURISTICHE  PER PROVENIENZA. Anno 2001. </t>
  </si>
  <si>
    <t xml:space="preserve">PROVINCIA DI PISTOIA. ARRIVI E PRESENZE TURISTICHE  PER PROVENIENZA. </t>
  </si>
  <si>
    <t xml:space="preserve">A.P.T. "MONTECATINI T.-VALDINIEVOLE". ARRIVI E PRESENZE TURISTICHE  PER PROVENIENZA. </t>
  </si>
  <si>
    <t>Anno 2001. Valori assoluti e permanenza media (in giorni) dell'anno.</t>
  </si>
  <si>
    <t xml:space="preserve">A.P.T. "ABETONE-PISTOIA-MONTAGNA P.SE". ARRIVI E PRESENZE TURISTICHE  PER PROVENIENZA. 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</si>
</sst>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\+#,##0.00;\-#,##0.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7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2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3" fontId="0" fillId="0" borderId="5" xfId="0" applyNumberFormat="1" applyBorder="1" applyAlignment="1">
      <alignment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/>
    </xf>
    <xf numFmtId="2" fontId="9" fillId="0" borderId="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2" fontId="9" fillId="0" borderId="6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3" fontId="2" fillId="0" borderId="1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9" fillId="0" borderId="7" xfId="0" applyFont="1" applyBorder="1" applyAlignment="1">
      <alignment wrapText="1"/>
    </xf>
    <xf numFmtId="2" fontId="9" fillId="0" borderId="13" xfId="0" applyNumberFormat="1" applyFont="1" applyBorder="1" applyAlignment="1">
      <alignment horizontal="right"/>
    </xf>
    <xf numFmtId="0" fontId="8" fillId="0" borderId="3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2" fontId="10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2" fontId="10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0" fillId="0" borderId="0" xfId="20" applyFont="1" applyAlignment="1">
      <alignment/>
      <protection/>
    </xf>
    <xf numFmtId="0" fontId="0" fillId="0" borderId="9" xfId="20" applyFont="1" applyBorder="1">
      <alignment/>
      <protection/>
    </xf>
    <xf numFmtId="3" fontId="0" fillId="0" borderId="7" xfId="20" applyNumberFormat="1" applyFont="1" applyBorder="1" applyAlignment="1">
      <alignment horizontal="right"/>
      <protection/>
    </xf>
    <xf numFmtId="2" fontId="0" fillId="0" borderId="7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horizontal="right"/>
      <protection/>
    </xf>
    <xf numFmtId="174" fontId="0" fillId="0" borderId="10" xfId="20" applyNumberFormat="1" applyFont="1" applyBorder="1" applyAlignment="1">
      <alignment horizontal="right"/>
      <protection/>
    </xf>
    <xf numFmtId="174" fontId="0" fillId="0" borderId="2" xfId="20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0" fillId="0" borderId="7" xfId="20" applyFont="1" applyBorder="1">
      <alignment/>
      <protection/>
    </xf>
    <xf numFmtId="3" fontId="0" fillId="0" borderId="2" xfId="20" applyNumberFormat="1" applyFont="1" applyBorder="1" applyAlignment="1">
      <alignment horizontal="right"/>
      <protection/>
    </xf>
    <xf numFmtId="4" fontId="0" fillId="0" borderId="8" xfId="20" applyNumberFormat="1" applyFont="1" applyBorder="1" applyAlignment="1">
      <alignment horizontal="right"/>
      <protection/>
    </xf>
    <xf numFmtId="174" fontId="0" fillId="0" borderId="8" xfId="20" applyNumberFormat="1" applyFont="1" applyBorder="1" applyAlignment="1">
      <alignment horizontal="right"/>
      <protection/>
    </xf>
    <xf numFmtId="4" fontId="0" fillId="0" borderId="2" xfId="20" applyNumberFormat="1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0" fontId="0" fillId="0" borderId="7" xfId="20" applyFont="1" applyBorder="1">
      <alignment/>
      <protection/>
    </xf>
    <xf numFmtId="174" fontId="0" fillId="0" borderId="2" xfId="20" applyNumberFormat="1" applyFont="1" applyBorder="1" applyAlignment="1">
      <alignment horizontal="right"/>
      <protection/>
    </xf>
    <xf numFmtId="0" fontId="1" fillId="0" borderId="3" xfId="20" applyFont="1" applyBorder="1">
      <alignment/>
      <protection/>
    </xf>
    <xf numFmtId="3" fontId="1" fillId="0" borderId="5" xfId="20" applyNumberFormat="1" applyFont="1" applyBorder="1" applyAlignment="1">
      <alignment horizontal="right"/>
      <protection/>
    </xf>
    <xf numFmtId="2" fontId="1" fillId="0" borderId="5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/>
      <protection/>
    </xf>
    <xf numFmtId="174" fontId="1" fillId="0" borderId="4" xfId="20" applyNumberFormat="1" applyFont="1" applyBorder="1" applyAlignment="1">
      <alignment horizontal="right"/>
      <protection/>
    </xf>
    <xf numFmtId="174" fontId="1" fillId="0" borderId="5" xfId="20" applyNumberFormat="1" applyFont="1" applyBorder="1" applyAlignment="1">
      <alignment horizontal="right"/>
      <protection/>
    </xf>
    <xf numFmtId="3" fontId="1" fillId="0" borderId="0" xfId="20" applyNumberFormat="1" applyFont="1">
      <alignment/>
      <protection/>
    </xf>
    <xf numFmtId="4" fontId="1" fillId="0" borderId="0" xfId="20" applyNumberFormat="1" applyFont="1">
      <alignment/>
      <protection/>
    </xf>
    <xf numFmtId="2" fontId="0" fillId="0" borderId="2" xfId="20" applyNumberFormat="1" applyFont="1" applyBorder="1" applyAlignment="1">
      <alignment horizontal="right"/>
      <protection/>
    </xf>
    <xf numFmtId="174" fontId="0" fillId="0" borderId="7" xfId="20" applyNumberFormat="1" applyFont="1" applyBorder="1" applyAlignment="1">
      <alignment horizontal="right"/>
      <protection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wrapText="1"/>
      <protection/>
    </xf>
    <xf numFmtId="0" fontId="1" fillId="0" borderId="4" xfId="20" applyFont="1" applyBorder="1" applyAlignment="1">
      <alignment horizont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gliaia (0)_Foglio1" xfId="19"/>
    <cellStyle name="Normale_Cartel2" xfId="20"/>
    <cellStyle name="Normale_ProvenienzaTuristi2001" xfId="21"/>
    <cellStyle name="Percent" xfId="22"/>
    <cellStyle name="Currency" xfId="23"/>
    <cellStyle name="Currency [0]" xfId="24"/>
    <cellStyle name="Valuta (0)_Fogl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6.57421875" style="0" bestFit="1" customWidth="1"/>
    <col min="3" max="3" width="8.421875" style="0" customWidth="1"/>
    <col min="4" max="4" width="6.57421875" style="0" bestFit="1" customWidth="1"/>
    <col min="5" max="5" width="8.421875" style="0" customWidth="1"/>
    <col min="6" max="6" width="6.57421875" style="0" bestFit="1" customWidth="1"/>
    <col min="7" max="7" width="8.140625" style="0" customWidth="1"/>
    <col min="8" max="8" width="5.8515625" style="0" bestFit="1" customWidth="1"/>
    <col min="9" max="9" width="8.421875" style="0" bestFit="1" customWidth="1"/>
    <col min="10" max="10" width="6.57421875" style="0" bestFit="1" customWidth="1"/>
    <col min="11" max="11" width="8.421875" style="0" bestFit="1" customWidth="1"/>
    <col min="12" max="12" width="5.8515625" style="0" customWidth="1"/>
    <col min="13" max="13" width="8.421875" style="0" bestFit="1" customWidth="1"/>
    <col min="14" max="14" width="5.8515625" style="0" customWidth="1"/>
    <col min="15" max="15" width="8.421875" style="0" bestFit="1" customWidth="1"/>
    <col min="16" max="16" width="5.8515625" style="0" bestFit="1" customWidth="1"/>
    <col min="17" max="17" width="8.421875" style="0" bestFit="1" customWidth="1"/>
  </cols>
  <sheetData>
    <row r="1" ht="12.75">
      <c r="A1" s="1" t="s">
        <v>0</v>
      </c>
    </row>
    <row r="2" ht="12.75">
      <c r="A2" s="2"/>
    </row>
    <row r="3" spans="1:17" ht="12.75">
      <c r="A3" s="3"/>
      <c r="B3" s="158" t="s">
        <v>1</v>
      </c>
      <c r="C3" s="158"/>
      <c r="D3" s="158"/>
      <c r="E3" s="158"/>
      <c r="F3" s="158"/>
      <c r="G3" s="158"/>
      <c r="H3" s="158"/>
      <c r="I3" s="158"/>
      <c r="J3" s="158" t="s">
        <v>2</v>
      </c>
      <c r="K3" s="158"/>
      <c r="L3" s="158"/>
      <c r="M3" s="158"/>
      <c r="N3" s="158"/>
      <c r="O3" s="158"/>
      <c r="P3" s="158"/>
      <c r="Q3" s="158"/>
    </row>
    <row r="4" spans="1:17" ht="12.75">
      <c r="A4" s="4" t="s">
        <v>3</v>
      </c>
      <c r="B4" s="155" t="s">
        <v>4</v>
      </c>
      <c r="C4" s="156"/>
      <c r="D4" s="157" t="s">
        <v>5</v>
      </c>
      <c r="E4" s="156"/>
      <c r="F4" s="159" t="s">
        <v>6</v>
      </c>
      <c r="G4" s="159"/>
      <c r="H4" s="156" t="s">
        <v>7</v>
      </c>
      <c r="I4" s="159"/>
      <c r="J4" s="155" t="s">
        <v>4</v>
      </c>
      <c r="K4" s="156"/>
      <c r="L4" s="157" t="s">
        <v>5</v>
      </c>
      <c r="M4" s="156"/>
      <c r="N4" s="159" t="s">
        <v>6</v>
      </c>
      <c r="O4" s="159"/>
      <c r="P4" s="156" t="s">
        <v>7</v>
      </c>
      <c r="Q4" s="159"/>
    </row>
    <row r="5" spans="1:17" ht="12.75">
      <c r="A5" s="8"/>
      <c r="B5" s="7" t="s">
        <v>8</v>
      </c>
      <c r="C5" s="7" t="s">
        <v>9</v>
      </c>
      <c r="D5" s="6" t="s">
        <v>8</v>
      </c>
      <c r="E5" s="7" t="s">
        <v>9</v>
      </c>
      <c r="F5" s="7" t="s">
        <v>8</v>
      </c>
      <c r="G5" s="7" t="s">
        <v>9</v>
      </c>
      <c r="H5" s="6" t="s">
        <v>8</v>
      </c>
      <c r="I5" s="7" t="s">
        <v>9</v>
      </c>
      <c r="J5" s="7" t="s">
        <v>8</v>
      </c>
      <c r="K5" s="7" t="s">
        <v>9</v>
      </c>
      <c r="L5" s="6" t="s">
        <v>8</v>
      </c>
      <c r="M5" s="7" t="s">
        <v>9</v>
      </c>
      <c r="N5" s="7" t="s">
        <v>8</v>
      </c>
      <c r="O5" s="7" t="s">
        <v>9</v>
      </c>
      <c r="P5" s="6" t="s">
        <v>8</v>
      </c>
      <c r="Q5" s="7" t="s">
        <v>9</v>
      </c>
    </row>
    <row r="6" spans="1:17" ht="12.75">
      <c r="A6" s="9"/>
      <c r="B6" s="10"/>
      <c r="C6" s="11"/>
      <c r="D6" s="12"/>
      <c r="E6" s="12"/>
      <c r="F6" s="10"/>
      <c r="G6" s="11"/>
      <c r="H6" s="12"/>
      <c r="I6" s="11"/>
      <c r="J6" s="13"/>
      <c r="K6" s="14"/>
      <c r="L6" s="15"/>
      <c r="M6" s="14"/>
      <c r="N6" s="13"/>
      <c r="O6" s="14"/>
      <c r="P6" s="15"/>
      <c r="Q6" s="14"/>
    </row>
    <row r="7" spans="1:17" ht="12.75">
      <c r="A7" s="9" t="s">
        <v>10</v>
      </c>
      <c r="B7" s="16">
        <v>16066</v>
      </c>
      <c r="C7" s="17">
        <v>58982</v>
      </c>
      <c r="D7" s="18">
        <v>1241</v>
      </c>
      <c r="E7" s="19">
        <v>2621</v>
      </c>
      <c r="F7" s="16">
        <v>17307</v>
      </c>
      <c r="G7" s="17">
        <v>61603</v>
      </c>
      <c r="H7" s="20">
        <v>-18.712131886712697</v>
      </c>
      <c r="I7" s="20">
        <v>-22.008684973476647</v>
      </c>
      <c r="J7" s="16">
        <v>3324</v>
      </c>
      <c r="K7" s="17">
        <v>9769</v>
      </c>
      <c r="L7" s="19">
        <v>379</v>
      </c>
      <c r="M7" s="17">
        <v>681</v>
      </c>
      <c r="N7" s="16">
        <v>3703</v>
      </c>
      <c r="O7" s="17">
        <v>10450</v>
      </c>
      <c r="P7" s="20">
        <v>36.13970588235294</v>
      </c>
      <c r="Q7" s="21">
        <v>46.09254858101496</v>
      </c>
    </row>
    <row r="8" spans="1:17" ht="12.75">
      <c r="A8" s="9" t="s">
        <v>11</v>
      </c>
      <c r="B8" s="16">
        <v>3197</v>
      </c>
      <c r="C8" s="17">
        <v>5502</v>
      </c>
      <c r="D8" s="19">
        <v>711</v>
      </c>
      <c r="E8" s="19">
        <v>1099</v>
      </c>
      <c r="F8" s="16">
        <v>3908</v>
      </c>
      <c r="G8" s="17">
        <v>6601</v>
      </c>
      <c r="H8" s="20">
        <v>-0.8373509261608729</v>
      </c>
      <c r="I8" s="20">
        <v>3.399122807017544</v>
      </c>
      <c r="J8" s="16">
        <v>14</v>
      </c>
      <c r="K8" s="17">
        <v>992</v>
      </c>
      <c r="L8" s="19">
        <v>0</v>
      </c>
      <c r="M8" s="17">
        <v>0</v>
      </c>
      <c r="N8" s="16">
        <v>14</v>
      </c>
      <c r="O8" s="17">
        <v>992</v>
      </c>
      <c r="P8" s="20" t="s">
        <v>12</v>
      </c>
      <c r="Q8" s="21" t="s">
        <v>12</v>
      </c>
    </row>
    <row r="9" spans="1:17" ht="12.75">
      <c r="A9" s="9" t="s">
        <v>13</v>
      </c>
      <c r="B9" s="22">
        <v>167</v>
      </c>
      <c r="C9" s="23">
        <v>563</v>
      </c>
      <c r="D9" s="24">
        <v>38</v>
      </c>
      <c r="E9" s="24">
        <v>127</v>
      </c>
      <c r="F9" s="22">
        <v>205</v>
      </c>
      <c r="G9" s="23">
        <v>690</v>
      </c>
      <c r="H9" s="25">
        <v>-5.092592592592593</v>
      </c>
      <c r="I9" s="25">
        <v>-21.142857142857142</v>
      </c>
      <c r="J9" s="22">
        <v>102</v>
      </c>
      <c r="K9" s="23">
        <v>294</v>
      </c>
      <c r="L9" s="24">
        <v>102</v>
      </c>
      <c r="M9" s="23">
        <v>555</v>
      </c>
      <c r="N9" s="22">
        <v>204</v>
      </c>
      <c r="O9" s="23">
        <v>849</v>
      </c>
      <c r="P9" s="25">
        <v>2</v>
      </c>
      <c r="Q9" s="26">
        <v>127.61394101876675</v>
      </c>
    </row>
    <row r="10" spans="1:17" ht="12.75">
      <c r="A10" s="9" t="s">
        <v>14</v>
      </c>
      <c r="B10" s="16">
        <v>37075</v>
      </c>
      <c r="C10" s="17">
        <v>49719</v>
      </c>
      <c r="D10" s="19">
        <v>5231</v>
      </c>
      <c r="E10" s="19">
        <v>6585</v>
      </c>
      <c r="F10" s="16">
        <v>42306</v>
      </c>
      <c r="G10" s="17">
        <v>56304</v>
      </c>
      <c r="H10" s="20">
        <v>4.058441558441558</v>
      </c>
      <c r="I10" s="20">
        <v>15.202357081474812</v>
      </c>
      <c r="J10" s="16">
        <v>0</v>
      </c>
      <c r="K10" s="17">
        <v>0</v>
      </c>
      <c r="L10" s="19">
        <v>0</v>
      </c>
      <c r="M10" s="17">
        <v>0</v>
      </c>
      <c r="N10" s="16">
        <v>0</v>
      </c>
      <c r="O10" s="17">
        <v>0</v>
      </c>
      <c r="P10" s="20" t="s">
        <v>12</v>
      </c>
      <c r="Q10" s="21" t="s">
        <v>12</v>
      </c>
    </row>
    <row r="11" spans="1:17" ht="12.75">
      <c r="A11" s="9" t="s">
        <v>15</v>
      </c>
      <c r="B11" s="16">
        <v>8135</v>
      </c>
      <c r="C11" s="17">
        <v>52719</v>
      </c>
      <c r="D11" s="19">
        <v>1756</v>
      </c>
      <c r="E11" s="19">
        <v>2970</v>
      </c>
      <c r="F11" s="16">
        <v>9891</v>
      </c>
      <c r="G11" s="17">
        <v>55689</v>
      </c>
      <c r="H11" s="20">
        <v>-7.552107673614357</v>
      </c>
      <c r="I11" s="20">
        <v>39.03133191861191</v>
      </c>
      <c r="J11" s="16">
        <v>5233</v>
      </c>
      <c r="K11" s="17">
        <v>24143</v>
      </c>
      <c r="L11" s="19">
        <v>262</v>
      </c>
      <c r="M11" s="17">
        <v>651</v>
      </c>
      <c r="N11" s="16">
        <v>5495</v>
      </c>
      <c r="O11" s="17">
        <v>24794</v>
      </c>
      <c r="P11" s="20">
        <v>21.73238812583075</v>
      </c>
      <c r="Q11" s="21">
        <v>41.340782122905026</v>
      </c>
    </row>
    <row r="12" spans="1:17" ht="12.75">
      <c r="A12" s="9" t="s">
        <v>16</v>
      </c>
      <c r="B12" s="16">
        <v>540</v>
      </c>
      <c r="C12" s="17">
        <v>4220</v>
      </c>
      <c r="D12" s="19">
        <v>593</v>
      </c>
      <c r="E12" s="19">
        <v>3543</v>
      </c>
      <c r="F12" s="16">
        <v>1133</v>
      </c>
      <c r="G12" s="17">
        <v>7763</v>
      </c>
      <c r="H12" s="20">
        <v>-42.42886178861789</v>
      </c>
      <c r="I12" s="20">
        <v>-34.28982563060775</v>
      </c>
      <c r="J12" s="16">
        <v>974</v>
      </c>
      <c r="K12" s="17">
        <v>2943</v>
      </c>
      <c r="L12" s="19">
        <v>14268</v>
      </c>
      <c r="M12" s="17">
        <v>89314</v>
      </c>
      <c r="N12" s="16">
        <v>15242</v>
      </c>
      <c r="O12" s="17">
        <v>92257</v>
      </c>
      <c r="P12" s="20">
        <v>6.349427853753838</v>
      </c>
      <c r="Q12" s="21">
        <v>10.04592354028747</v>
      </c>
    </row>
    <row r="13" spans="1:17" ht="12.75">
      <c r="A13" s="9" t="s">
        <v>17</v>
      </c>
      <c r="B13" s="22">
        <v>841</v>
      </c>
      <c r="C13" s="23">
        <v>2790</v>
      </c>
      <c r="D13" s="24">
        <v>181</v>
      </c>
      <c r="E13" s="24">
        <v>619</v>
      </c>
      <c r="F13" s="22">
        <v>1022</v>
      </c>
      <c r="G13" s="23">
        <v>3409</v>
      </c>
      <c r="H13" s="25">
        <v>-0.4868549172346641</v>
      </c>
      <c r="I13" s="25">
        <v>4.763368162261831</v>
      </c>
      <c r="J13" s="22">
        <v>101</v>
      </c>
      <c r="K13" s="23">
        <v>387</v>
      </c>
      <c r="L13" s="24">
        <v>312</v>
      </c>
      <c r="M13" s="23">
        <v>3011</v>
      </c>
      <c r="N13" s="22">
        <v>413</v>
      </c>
      <c r="O13" s="23">
        <v>3398</v>
      </c>
      <c r="P13" s="25">
        <v>52.96296296296297</v>
      </c>
      <c r="Q13" s="26">
        <v>22.010771992818672</v>
      </c>
    </row>
    <row r="14" spans="1:17" ht="12.75">
      <c r="A14" s="9" t="s">
        <v>18</v>
      </c>
      <c r="B14" s="16">
        <v>892</v>
      </c>
      <c r="C14" s="17">
        <v>5507</v>
      </c>
      <c r="D14" s="19">
        <v>1495</v>
      </c>
      <c r="E14" s="19">
        <v>2634</v>
      </c>
      <c r="F14" s="16">
        <v>2387</v>
      </c>
      <c r="G14" s="17">
        <v>8141</v>
      </c>
      <c r="H14" s="20">
        <v>25.963060686015833</v>
      </c>
      <c r="I14" s="20">
        <v>1.7752219027378422</v>
      </c>
      <c r="J14" s="16">
        <v>21</v>
      </c>
      <c r="K14" s="17">
        <v>37</v>
      </c>
      <c r="L14" s="19">
        <v>28</v>
      </c>
      <c r="M14" s="17">
        <v>136</v>
      </c>
      <c r="N14" s="16">
        <v>49</v>
      </c>
      <c r="O14" s="17">
        <v>173</v>
      </c>
      <c r="P14" s="20">
        <v>81.48148148148148</v>
      </c>
      <c r="Q14" s="21">
        <v>-63.80753138075313</v>
      </c>
    </row>
    <row r="15" spans="1:17" ht="12.75">
      <c r="A15" s="9" t="s">
        <v>19</v>
      </c>
      <c r="B15" s="16">
        <v>0</v>
      </c>
      <c r="C15" s="17">
        <v>0</v>
      </c>
      <c r="D15" s="19">
        <v>0</v>
      </c>
      <c r="E15" s="19">
        <v>0</v>
      </c>
      <c r="F15" s="16">
        <v>0</v>
      </c>
      <c r="G15" s="17">
        <v>0</v>
      </c>
      <c r="H15" s="20" t="s">
        <v>12</v>
      </c>
      <c r="I15" s="20" t="s">
        <v>12</v>
      </c>
      <c r="J15" s="16">
        <v>37</v>
      </c>
      <c r="K15" s="17">
        <v>871</v>
      </c>
      <c r="L15" s="19">
        <v>751</v>
      </c>
      <c r="M15" s="17">
        <v>5710</v>
      </c>
      <c r="N15" s="16">
        <v>788</v>
      </c>
      <c r="O15" s="17">
        <v>6581</v>
      </c>
      <c r="P15" s="20">
        <v>-2.111801242236025</v>
      </c>
      <c r="Q15" s="21">
        <v>11.56128157314799</v>
      </c>
    </row>
    <row r="16" spans="1:17" ht="12.75">
      <c r="A16" s="9" t="s">
        <v>20</v>
      </c>
      <c r="B16" s="16">
        <v>3194</v>
      </c>
      <c r="C16" s="17">
        <v>13774</v>
      </c>
      <c r="D16" s="19">
        <v>2215</v>
      </c>
      <c r="E16" s="19">
        <v>9008</v>
      </c>
      <c r="F16" s="16">
        <v>5409</v>
      </c>
      <c r="G16" s="17">
        <v>22782</v>
      </c>
      <c r="H16" s="20">
        <v>-10.224066390041493</v>
      </c>
      <c r="I16" s="20">
        <v>-0.9951762200686628</v>
      </c>
      <c r="J16" s="16">
        <v>125</v>
      </c>
      <c r="K16" s="17">
        <v>430</v>
      </c>
      <c r="L16" s="19">
        <v>249</v>
      </c>
      <c r="M16" s="17">
        <v>1916</v>
      </c>
      <c r="N16" s="16">
        <v>374</v>
      </c>
      <c r="O16" s="17">
        <v>2346</v>
      </c>
      <c r="P16" s="20">
        <v>225.2173913043478</v>
      </c>
      <c r="Q16" s="21">
        <v>520.6349206349206</v>
      </c>
    </row>
    <row r="17" spans="1:17" ht="12.75">
      <c r="A17" s="9" t="s">
        <v>21</v>
      </c>
      <c r="B17" s="22">
        <v>1123</v>
      </c>
      <c r="C17" s="23">
        <v>4670</v>
      </c>
      <c r="D17" s="24">
        <v>195</v>
      </c>
      <c r="E17" s="24">
        <v>1228</v>
      </c>
      <c r="F17" s="22">
        <v>1318</v>
      </c>
      <c r="G17" s="23">
        <v>5898</v>
      </c>
      <c r="H17" s="25">
        <v>-12.191872085276483</v>
      </c>
      <c r="I17" s="25">
        <v>23.907563025210084</v>
      </c>
      <c r="J17" s="22">
        <v>189</v>
      </c>
      <c r="K17" s="23">
        <v>568</v>
      </c>
      <c r="L17" s="24">
        <v>65</v>
      </c>
      <c r="M17" s="23">
        <v>289</v>
      </c>
      <c r="N17" s="22">
        <v>254</v>
      </c>
      <c r="O17" s="23">
        <v>857</v>
      </c>
      <c r="P17" s="25">
        <v>-9.285714285714286</v>
      </c>
      <c r="Q17" s="26">
        <v>2.7577937649880093</v>
      </c>
    </row>
    <row r="18" spans="1:17" ht="12.75">
      <c r="A18" s="9" t="s">
        <v>22</v>
      </c>
      <c r="B18" s="16">
        <v>226658</v>
      </c>
      <c r="C18" s="17">
        <v>827567</v>
      </c>
      <c r="D18" s="19">
        <v>362199</v>
      </c>
      <c r="E18" s="19">
        <v>1067326</v>
      </c>
      <c r="F18" s="16">
        <v>588857</v>
      </c>
      <c r="G18" s="17">
        <v>1894893</v>
      </c>
      <c r="H18" s="20">
        <v>-2.287589833450318</v>
      </c>
      <c r="I18" s="20">
        <v>-0.3175289555790879</v>
      </c>
      <c r="J18" s="16">
        <v>1134</v>
      </c>
      <c r="K18" s="17">
        <v>15136</v>
      </c>
      <c r="L18" s="19">
        <v>3532</v>
      </c>
      <c r="M18" s="17">
        <v>28346</v>
      </c>
      <c r="N18" s="16">
        <v>4666</v>
      </c>
      <c r="O18" s="17">
        <v>43482</v>
      </c>
      <c r="P18" s="20">
        <v>20.164821014679372</v>
      </c>
      <c r="Q18" s="21">
        <v>18.141556853688357</v>
      </c>
    </row>
    <row r="19" spans="1:17" ht="12.75">
      <c r="A19" s="9" t="s">
        <v>23</v>
      </c>
      <c r="B19" s="16">
        <v>20673</v>
      </c>
      <c r="C19" s="17">
        <v>48264</v>
      </c>
      <c r="D19" s="19">
        <v>17289</v>
      </c>
      <c r="E19" s="19">
        <v>34773</v>
      </c>
      <c r="F19" s="16">
        <v>37962</v>
      </c>
      <c r="G19" s="17">
        <v>83037</v>
      </c>
      <c r="H19" s="20">
        <v>19.24236713154919</v>
      </c>
      <c r="I19" s="20">
        <v>35.85007525685492</v>
      </c>
      <c r="J19" s="16">
        <v>448</v>
      </c>
      <c r="K19" s="17">
        <v>1922</v>
      </c>
      <c r="L19" s="19">
        <v>1261</v>
      </c>
      <c r="M19" s="17">
        <v>11366</v>
      </c>
      <c r="N19" s="16">
        <v>1709</v>
      </c>
      <c r="O19" s="17">
        <v>13288</v>
      </c>
      <c r="P19" s="20">
        <v>46.44387317909169</v>
      </c>
      <c r="Q19" s="21">
        <v>61.851400730816074</v>
      </c>
    </row>
    <row r="20" spans="1:17" ht="12.75">
      <c r="A20" s="9" t="s">
        <v>24</v>
      </c>
      <c r="B20" s="16">
        <v>2031</v>
      </c>
      <c r="C20" s="17">
        <v>7884</v>
      </c>
      <c r="D20" s="19">
        <v>2127</v>
      </c>
      <c r="E20" s="19">
        <v>9118</v>
      </c>
      <c r="F20" s="16">
        <v>4158</v>
      </c>
      <c r="G20" s="17">
        <v>17002</v>
      </c>
      <c r="H20" s="20">
        <v>-23.39719970523213</v>
      </c>
      <c r="I20" s="20">
        <v>-2.3995407577497128</v>
      </c>
      <c r="J20" s="16">
        <v>34</v>
      </c>
      <c r="K20" s="17">
        <v>95</v>
      </c>
      <c r="L20" s="19">
        <v>103</v>
      </c>
      <c r="M20" s="17">
        <v>689</v>
      </c>
      <c r="N20" s="16">
        <v>137</v>
      </c>
      <c r="O20" s="17">
        <v>784</v>
      </c>
      <c r="P20" s="20" t="s">
        <v>12</v>
      </c>
      <c r="Q20" s="21" t="s">
        <v>12</v>
      </c>
    </row>
    <row r="21" spans="1:17" ht="12.75">
      <c r="A21" s="9" t="s">
        <v>25</v>
      </c>
      <c r="B21" s="16">
        <v>24252</v>
      </c>
      <c r="C21" s="17">
        <v>48797</v>
      </c>
      <c r="D21" s="19">
        <v>11893</v>
      </c>
      <c r="E21" s="19">
        <v>30179</v>
      </c>
      <c r="F21" s="16">
        <v>36145</v>
      </c>
      <c r="G21" s="17">
        <v>78976</v>
      </c>
      <c r="H21" s="20">
        <v>-1.6516107966913365</v>
      </c>
      <c r="I21" s="20">
        <v>-1.9150997292530865</v>
      </c>
      <c r="J21" s="16">
        <v>1511</v>
      </c>
      <c r="K21" s="17">
        <v>14447</v>
      </c>
      <c r="L21" s="19">
        <v>2178</v>
      </c>
      <c r="M21" s="17">
        <v>18958</v>
      </c>
      <c r="N21" s="16">
        <v>3689</v>
      </c>
      <c r="O21" s="17">
        <v>33405</v>
      </c>
      <c r="P21" s="20">
        <v>55.45722713864307</v>
      </c>
      <c r="Q21" s="21">
        <v>1.2058048292786379</v>
      </c>
    </row>
    <row r="22" spans="1:17" ht="12.75">
      <c r="A22" s="9" t="s">
        <v>26</v>
      </c>
      <c r="B22" s="16">
        <v>298</v>
      </c>
      <c r="C22" s="17">
        <v>3807</v>
      </c>
      <c r="D22" s="19">
        <v>440</v>
      </c>
      <c r="E22" s="19">
        <v>2530</v>
      </c>
      <c r="F22" s="16">
        <v>738</v>
      </c>
      <c r="G22" s="17">
        <v>6337</v>
      </c>
      <c r="H22" s="20">
        <v>-6.935687263556116</v>
      </c>
      <c r="I22" s="20">
        <v>26.892270724869842</v>
      </c>
      <c r="J22" s="16">
        <v>95</v>
      </c>
      <c r="K22" s="17">
        <v>723</v>
      </c>
      <c r="L22" s="19">
        <v>7</v>
      </c>
      <c r="M22" s="17">
        <v>28</v>
      </c>
      <c r="N22" s="16">
        <v>102</v>
      </c>
      <c r="O22" s="17">
        <v>751</v>
      </c>
      <c r="P22" s="20">
        <v>43.66197183098591</v>
      </c>
      <c r="Q22" s="21">
        <v>196.83794466403162</v>
      </c>
    </row>
    <row r="23" spans="1:17" ht="12.75">
      <c r="A23" s="9" t="s">
        <v>27</v>
      </c>
      <c r="B23" s="16">
        <v>1500</v>
      </c>
      <c r="C23" s="17">
        <v>4765</v>
      </c>
      <c r="D23" s="19">
        <v>163</v>
      </c>
      <c r="E23" s="19">
        <v>744</v>
      </c>
      <c r="F23" s="16">
        <v>1663</v>
      </c>
      <c r="G23" s="17">
        <v>5509</v>
      </c>
      <c r="H23" s="20">
        <v>20.857558139534884</v>
      </c>
      <c r="I23" s="20">
        <v>82.78035832780358</v>
      </c>
      <c r="J23" s="16">
        <v>0</v>
      </c>
      <c r="K23" s="17">
        <v>0</v>
      </c>
      <c r="L23" s="19">
        <v>0</v>
      </c>
      <c r="M23" s="17">
        <v>0</v>
      </c>
      <c r="N23" s="16">
        <v>0</v>
      </c>
      <c r="O23" s="17">
        <v>0</v>
      </c>
      <c r="P23" s="20" t="s">
        <v>12</v>
      </c>
      <c r="Q23" s="21" t="s">
        <v>12</v>
      </c>
    </row>
    <row r="24" spans="1:17" ht="12.75">
      <c r="A24" s="9" t="s">
        <v>28</v>
      </c>
      <c r="B24" s="16">
        <v>1315</v>
      </c>
      <c r="C24" s="17">
        <v>2669</v>
      </c>
      <c r="D24" s="19">
        <v>239</v>
      </c>
      <c r="E24" s="19">
        <v>391</v>
      </c>
      <c r="F24" s="16">
        <v>1554</v>
      </c>
      <c r="G24" s="17">
        <v>3060</v>
      </c>
      <c r="H24" s="20">
        <v>-22.41637543684473</v>
      </c>
      <c r="I24" s="20">
        <v>-10.026462805057337</v>
      </c>
      <c r="J24" s="16">
        <v>1203</v>
      </c>
      <c r="K24" s="17">
        <v>4707</v>
      </c>
      <c r="L24" s="19">
        <v>191</v>
      </c>
      <c r="M24" s="17">
        <v>3553</v>
      </c>
      <c r="N24" s="16">
        <v>1394</v>
      </c>
      <c r="O24" s="17">
        <v>8260</v>
      </c>
      <c r="P24" s="20">
        <v>-4.58590006844627</v>
      </c>
      <c r="Q24" s="21">
        <v>-1.2316154490015545</v>
      </c>
    </row>
    <row r="25" spans="1:17" ht="12.75">
      <c r="A25" s="9" t="s">
        <v>29</v>
      </c>
      <c r="B25" s="22">
        <v>502</v>
      </c>
      <c r="C25" s="23">
        <v>1590</v>
      </c>
      <c r="D25" s="24">
        <v>300</v>
      </c>
      <c r="E25" s="24">
        <v>431</v>
      </c>
      <c r="F25" s="22">
        <v>802</v>
      </c>
      <c r="G25" s="23">
        <v>2021</v>
      </c>
      <c r="H25" s="25">
        <v>-7.816091954022989</v>
      </c>
      <c r="I25" s="25">
        <v>-23.06813856109631</v>
      </c>
      <c r="J25" s="22">
        <v>39</v>
      </c>
      <c r="K25" s="23">
        <v>93</v>
      </c>
      <c r="L25" s="24">
        <v>1</v>
      </c>
      <c r="M25" s="23">
        <v>3</v>
      </c>
      <c r="N25" s="22">
        <v>40</v>
      </c>
      <c r="O25" s="23">
        <v>96</v>
      </c>
      <c r="P25" s="25" t="s">
        <v>12</v>
      </c>
      <c r="Q25" s="26" t="s">
        <v>12</v>
      </c>
    </row>
    <row r="26" spans="1:17" ht="12.75">
      <c r="A26" s="9" t="s">
        <v>30</v>
      </c>
      <c r="B26" s="16">
        <v>3787</v>
      </c>
      <c r="C26" s="17">
        <v>27315</v>
      </c>
      <c r="D26" s="19">
        <v>2699</v>
      </c>
      <c r="E26" s="19">
        <v>11123</v>
      </c>
      <c r="F26" s="16">
        <v>6486</v>
      </c>
      <c r="G26" s="17">
        <v>38438</v>
      </c>
      <c r="H26" s="20">
        <v>16.99134199134199</v>
      </c>
      <c r="I26" s="20">
        <v>30.999931838320492</v>
      </c>
      <c r="J26" s="16">
        <v>1025</v>
      </c>
      <c r="K26" s="17">
        <v>5801</v>
      </c>
      <c r="L26" s="19">
        <v>272</v>
      </c>
      <c r="M26" s="17">
        <v>1480</v>
      </c>
      <c r="N26" s="16">
        <v>1297</v>
      </c>
      <c r="O26" s="17">
        <v>7281</v>
      </c>
      <c r="P26" s="20">
        <v>196.79633867276888</v>
      </c>
      <c r="Q26" s="21">
        <v>178.00687285223367</v>
      </c>
    </row>
    <row r="27" spans="1:17" ht="12.75">
      <c r="A27" s="9" t="s">
        <v>31</v>
      </c>
      <c r="B27" s="16">
        <v>11233</v>
      </c>
      <c r="C27" s="17">
        <v>23950</v>
      </c>
      <c r="D27" s="19">
        <v>9822</v>
      </c>
      <c r="E27" s="19">
        <v>20321</v>
      </c>
      <c r="F27" s="16">
        <v>21055</v>
      </c>
      <c r="G27" s="17">
        <v>44271</v>
      </c>
      <c r="H27" s="20">
        <v>8.179622874171505</v>
      </c>
      <c r="I27" s="20">
        <v>19.848940144562658</v>
      </c>
      <c r="J27" s="16">
        <v>313</v>
      </c>
      <c r="K27" s="17">
        <v>1232</v>
      </c>
      <c r="L27" s="19">
        <v>707</v>
      </c>
      <c r="M27" s="17">
        <v>4342</v>
      </c>
      <c r="N27" s="16">
        <v>1020</v>
      </c>
      <c r="O27" s="17">
        <v>5574</v>
      </c>
      <c r="P27" s="20">
        <v>4.615384615384616</v>
      </c>
      <c r="Q27" s="21">
        <v>22.07621550591327</v>
      </c>
    </row>
    <row r="28" spans="1:17" ht="12.75">
      <c r="A28" s="27" t="s">
        <v>32</v>
      </c>
      <c r="B28" s="22">
        <v>0</v>
      </c>
      <c r="C28" s="23">
        <v>0</v>
      </c>
      <c r="D28" s="24">
        <v>0</v>
      </c>
      <c r="E28" s="24">
        <v>0</v>
      </c>
      <c r="F28" s="22">
        <v>0</v>
      </c>
      <c r="G28" s="23">
        <v>0</v>
      </c>
      <c r="H28" s="25" t="s">
        <v>12</v>
      </c>
      <c r="I28" s="25" t="s">
        <v>12</v>
      </c>
      <c r="J28" s="28">
        <v>77</v>
      </c>
      <c r="K28" s="29">
        <v>182</v>
      </c>
      <c r="L28" s="30">
        <v>109</v>
      </c>
      <c r="M28" s="29">
        <v>456</v>
      </c>
      <c r="N28" s="28">
        <v>186</v>
      </c>
      <c r="O28" s="29">
        <v>638</v>
      </c>
      <c r="P28" s="31" t="s">
        <v>12</v>
      </c>
      <c r="Q28" s="32" t="s">
        <v>12</v>
      </c>
    </row>
    <row r="29" spans="1:17" ht="26.25" customHeight="1">
      <c r="A29" s="33" t="s">
        <v>33</v>
      </c>
      <c r="B29" s="34">
        <v>70800</v>
      </c>
      <c r="C29" s="35">
        <v>235508</v>
      </c>
      <c r="D29" s="36">
        <v>30791</v>
      </c>
      <c r="E29" s="35">
        <v>75527</v>
      </c>
      <c r="F29" s="36">
        <v>101591</v>
      </c>
      <c r="G29" s="35">
        <v>311035</v>
      </c>
      <c r="H29" s="37">
        <v>-3.02</v>
      </c>
      <c r="I29" s="38">
        <v>5.08</v>
      </c>
      <c r="J29" s="36">
        <v>12967</v>
      </c>
      <c r="K29" s="35">
        <v>62512</v>
      </c>
      <c r="L29" s="36">
        <v>4090</v>
      </c>
      <c r="M29" s="35">
        <v>30121</v>
      </c>
      <c r="N29" s="34">
        <v>17057</v>
      </c>
      <c r="O29" s="35">
        <v>92633</v>
      </c>
      <c r="P29" s="37">
        <v>32.66</v>
      </c>
      <c r="Q29" s="38">
        <v>23.82</v>
      </c>
    </row>
    <row r="30" spans="1:17" ht="25.5">
      <c r="A30" s="33" t="s">
        <v>34</v>
      </c>
      <c r="B30" s="16">
        <v>292679</v>
      </c>
      <c r="C30" s="17">
        <v>959546</v>
      </c>
      <c r="D30" s="19">
        <v>390036</v>
      </c>
      <c r="E30" s="17">
        <v>1131843</v>
      </c>
      <c r="F30" s="19">
        <v>682715</v>
      </c>
      <c r="G30" s="17">
        <v>2091389</v>
      </c>
      <c r="H30" s="39">
        <v>-1.22</v>
      </c>
      <c r="I30" s="40">
        <v>1.02</v>
      </c>
      <c r="J30" s="19">
        <v>3032</v>
      </c>
      <c r="K30" s="17">
        <v>22260</v>
      </c>
      <c r="L30" s="19">
        <v>20687</v>
      </c>
      <c r="M30" s="17">
        <v>141363</v>
      </c>
      <c r="N30" s="16">
        <v>23719</v>
      </c>
      <c r="O30" s="17">
        <v>163623</v>
      </c>
      <c r="P30" s="39">
        <v>14.19</v>
      </c>
      <c r="Q30" s="40">
        <v>18.32</v>
      </c>
    </row>
    <row r="31" spans="1:17" s="50" customFormat="1" ht="18" customHeight="1">
      <c r="A31" s="41" t="s">
        <v>6</v>
      </c>
      <c r="B31" s="42">
        <v>363479</v>
      </c>
      <c r="C31" s="43">
        <v>1195054</v>
      </c>
      <c r="D31" s="44">
        <v>420827</v>
      </c>
      <c r="E31" s="43">
        <v>1207370</v>
      </c>
      <c r="F31" s="44">
        <v>784306</v>
      </c>
      <c r="G31" s="45">
        <v>2402424</v>
      </c>
      <c r="H31" s="46">
        <v>-1.4600585229549945</v>
      </c>
      <c r="I31" s="47">
        <v>1.5257017116443627</v>
      </c>
      <c r="J31" s="44">
        <v>15999</v>
      </c>
      <c r="K31" s="45">
        <v>84772</v>
      </c>
      <c r="L31" s="44">
        <v>24777</v>
      </c>
      <c r="M31" s="45">
        <v>171484</v>
      </c>
      <c r="N31" s="48">
        <v>40776</v>
      </c>
      <c r="O31" s="49">
        <v>256256</v>
      </c>
      <c r="P31" s="46">
        <v>21.248884924174842</v>
      </c>
      <c r="Q31" s="47">
        <v>20.251525105584236</v>
      </c>
    </row>
    <row r="32" spans="1:17" s="50" customFormat="1" ht="16.5" customHeight="1">
      <c r="A32" s="41" t="s">
        <v>35</v>
      </c>
      <c r="B32" s="46">
        <v>-1.8592469590809064</v>
      </c>
      <c r="C32" s="47">
        <v>0.9969938905918155</v>
      </c>
      <c r="D32" s="51">
        <v>-1.1126463359040515</v>
      </c>
      <c r="E32" s="47">
        <v>2.054495783829108</v>
      </c>
      <c r="F32" s="51">
        <v>-1.4600585229549945</v>
      </c>
      <c r="G32" s="47">
        <v>1.5257017116443627</v>
      </c>
      <c r="H32" s="52"/>
      <c r="I32" s="52"/>
      <c r="J32" s="46">
        <v>33.336111342611886</v>
      </c>
      <c r="K32" s="47">
        <v>9.397341592463544</v>
      </c>
      <c r="L32" s="51">
        <v>14.54394156534603</v>
      </c>
      <c r="M32" s="47">
        <v>26.453801342083917</v>
      </c>
      <c r="N32" s="46">
        <v>21.248884924174842</v>
      </c>
      <c r="O32" s="47">
        <v>20.251525105584236</v>
      </c>
      <c r="P32" s="53"/>
      <c r="Q32" s="53"/>
    </row>
    <row r="33" ht="12.75">
      <c r="A33" s="2"/>
    </row>
    <row r="34" ht="12.75">
      <c r="A34" s="2" t="s">
        <v>36</v>
      </c>
    </row>
    <row r="35" ht="12.75">
      <c r="A35" s="2" t="s">
        <v>37</v>
      </c>
    </row>
    <row r="36" ht="12.75">
      <c r="A36" s="1" t="s">
        <v>0</v>
      </c>
    </row>
    <row r="38" spans="1:13" ht="12.75">
      <c r="A38" s="3"/>
      <c r="B38" s="152" t="s">
        <v>6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4"/>
    </row>
    <row r="39" spans="1:13" ht="12.75">
      <c r="A39" s="4" t="s">
        <v>3</v>
      </c>
      <c r="B39" s="155" t="s">
        <v>4</v>
      </c>
      <c r="C39" s="156"/>
      <c r="D39" s="155" t="s">
        <v>7</v>
      </c>
      <c r="E39" s="156"/>
      <c r="F39" s="157" t="s">
        <v>5</v>
      </c>
      <c r="G39" s="157"/>
      <c r="H39" s="155" t="s">
        <v>7</v>
      </c>
      <c r="I39" s="156"/>
      <c r="J39" s="155" t="s">
        <v>6</v>
      </c>
      <c r="K39" s="156"/>
      <c r="L39" s="155" t="s">
        <v>7</v>
      </c>
      <c r="M39" s="156"/>
    </row>
    <row r="40" spans="1:13" ht="12.75">
      <c r="A40" s="8"/>
      <c r="B40" s="7" t="s">
        <v>8</v>
      </c>
      <c r="C40" s="7" t="s">
        <v>9</v>
      </c>
      <c r="D40" s="7" t="s">
        <v>8</v>
      </c>
      <c r="E40" s="7" t="s">
        <v>9</v>
      </c>
      <c r="F40" s="6" t="s">
        <v>8</v>
      </c>
      <c r="G40" s="5" t="s">
        <v>9</v>
      </c>
      <c r="H40" s="7" t="s">
        <v>8</v>
      </c>
      <c r="I40" s="7" t="s">
        <v>9</v>
      </c>
      <c r="J40" s="7" t="s">
        <v>8</v>
      </c>
      <c r="K40" s="7" t="s">
        <v>9</v>
      </c>
      <c r="L40" s="7" t="s">
        <v>8</v>
      </c>
      <c r="M40" s="7" t="s">
        <v>9</v>
      </c>
    </row>
    <row r="41" spans="1:13" ht="12.75">
      <c r="A41" s="9"/>
      <c r="B41" s="54"/>
      <c r="C41" s="55"/>
      <c r="D41" s="56"/>
      <c r="E41" s="57"/>
      <c r="F41" s="58"/>
      <c r="G41" s="58"/>
      <c r="H41" s="56"/>
      <c r="I41" s="57"/>
      <c r="J41" s="54"/>
      <c r="K41" s="55"/>
      <c r="L41" s="54"/>
      <c r="M41" s="55"/>
    </row>
    <row r="42" spans="1:13" ht="12.75">
      <c r="A42" s="59" t="s">
        <v>10</v>
      </c>
      <c r="B42" s="16">
        <v>19390</v>
      </c>
      <c r="C42" s="17">
        <v>68751</v>
      </c>
      <c r="D42" s="60">
        <v>-11.743286299499317</v>
      </c>
      <c r="E42" s="21">
        <v>-15.55072410362236</v>
      </c>
      <c r="F42" s="19">
        <v>1620</v>
      </c>
      <c r="G42" s="19">
        <v>3302</v>
      </c>
      <c r="H42" s="60">
        <v>-20.62714355707986</v>
      </c>
      <c r="I42" s="21">
        <v>-30.175512793402408</v>
      </c>
      <c r="J42" s="16">
        <v>21010</v>
      </c>
      <c r="K42" s="17">
        <v>72053</v>
      </c>
      <c r="L42" s="60">
        <v>-12.49843821581775</v>
      </c>
      <c r="M42" s="21">
        <v>-16.3536104016717</v>
      </c>
    </row>
    <row r="43" spans="1:13" ht="12.75">
      <c r="A43" s="9" t="s">
        <v>11</v>
      </c>
      <c r="B43" s="16">
        <v>3211</v>
      </c>
      <c r="C43" s="17">
        <v>6494</v>
      </c>
      <c r="D43" s="60">
        <v>-0.4341085271317829</v>
      </c>
      <c r="E43" s="21">
        <v>23.86038527560557</v>
      </c>
      <c r="F43" s="19">
        <v>711</v>
      </c>
      <c r="G43" s="19">
        <v>1099</v>
      </c>
      <c r="H43" s="60">
        <v>-0.6983240223463687</v>
      </c>
      <c r="I43" s="21">
        <v>-3.6809815950920246</v>
      </c>
      <c r="J43" s="16">
        <v>3922</v>
      </c>
      <c r="K43" s="17">
        <v>7593</v>
      </c>
      <c r="L43" s="60">
        <v>-0.482111139304745</v>
      </c>
      <c r="M43" s="21">
        <v>18.93796992481203</v>
      </c>
    </row>
    <row r="44" spans="1:13" ht="12.75">
      <c r="A44" s="9" t="s">
        <v>13</v>
      </c>
      <c r="B44" s="16">
        <v>269</v>
      </c>
      <c r="C44" s="17">
        <v>857</v>
      </c>
      <c r="D44" s="60">
        <v>-18.97590361445783</v>
      </c>
      <c r="E44" s="21">
        <v>-13.695871097683787</v>
      </c>
      <c r="F44" s="19">
        <v>140</v>
      </c>
      <c r="G44" s="19">
        <v>682</v>
      </c>
      <c r="H44" s="60">
        <v>66.66666666666666</v>
      </c>
      <c r="I44" s="21">
        <v>167.45098039215688</v>
      </c>
      <c r="J44" s="16">
        <v>409</v>
      </c>
      <c r="K44" s="17">
        <v>1539</v>
      </c>
      <c r="L44" s="60">
        <v>-1.6826923076923077</v>
      </c>
      <c r="M44" s="21">
        <v>23.317307692307693</v>
      </c>
    </row>
    <row r="45" spans="1:13" ht="12.75">
      <c r="A45" s="9" t="s">
        <v>14</v>
      </c>
      <c r="B45" s="16">
        <v>37075</v>
      </c>
      <c r="C45" s="17">
        <v>49719</v>
      </c>
      <c r="D45" s="60">
        <v>3.956370569762225</v>
      </c>
      <c r="E45" s="21">
        <v>16.74963603062039</v>
      </c>
      <c r="F45" s="19">
        <v>5231</v>
      </c>
      <c r="G45" s="19">
        <v>6585</v>
      </c>
      <c r="H45" s="60">
        <v>4.787660256410256</v>
      </c>
      <c r="I45" s="21">
        <v>4.723282442748092</v>
      </c>
      <c r="J45" s="16">
        <v>42306</v>
      </c>
      <c r="K45" s="17">
        <v>56304</v>
      </c>
      <c r="L45" s="60">
        <v>4.058441558441558</v>
      </c>
      <c r="M45" s="21">
        <v>15.202357081474812</v>
      </c>
    </row>
    <row r="46" spans="1:13" ht="12.75">
      <c r="A46" s="9" t="s">
        <v>15</v>
      </c>
      <c r="B46" s="16">
        <v>13368</v>
      </c>
      <c r="C46" s="17">
        <v>76862</v>
      </c>
      <c r="D46" s="60">
        <v>3.829126213592233</v>
      </c>
      <c r="E46" s="21">
        <v>42.96981082941166</v>
      </c>
      <c r="F46" s="19">
        <v>2018</v>
      </c>
      <c r="G46" s="19">
        <v>3621</v>
      </c>
      <c r="H46" s="60">
        <v>-13.686911890504705</v>
      </c>
      <c r="I46" s="21">
        <v>-5.6047966631908235</v>
      </c>
      <c r="J46" s="16">
        <v>15386</v>
      </c>
      <c r="K46" s="17">
        <v>80483</v>
      </c>
      <c r="L46" s="60">
        <v>1.1371853020443043</v>
      </c>
      <c r="M46" s="21">
        <v>39.73470840495165</v>
      </c>
    </row>
    <row r="47" spans="1:13" ht="12.75">
      <c r="A47" s="9" t="s">
        <v>16</v>
      </c>
      <c r="B47" s="16">
        <v>1514</v>
      </c>
      <c r="C47" s="17">
        <v>7163</v>
      </c>
      <c r="D47" s="60">
        <v>-21.71664943123061</v>
      </c>
      <c r="E47" s="21">
        <v>-26.261066501955938</v>
      </c>
      <c r="F47" s="19">
        <v>14861</v>
      </c>
      <c r="G47" s="19">
        <v>92857</v>
      </c>
      <c r="H47" s="60">
        <v>3.4456355283307807</v>
      </c>
      <c r="I47" s="21">
        <v>8.054925234188632</v>
      </c>
      <c r="J47" s="16">
        <v>16375</v>
      </c>
      <c r="K47" s="17">
        <v>100020</v>
      </c>
      <c r="L47" s="60">
        <v>0.4601226993865031</v>
      </c>
      <c r="M47" s="21">
        <v>4.569833453564596</v>
      </c>
    </row>
    <row r="48" spans="1:13" ht="12.75">
      <c r="A48" s="9" t="s">
        <v>17</v>
      </c>
      <c r="B48" s="16">
        <v>942</v>
      </c>
      <c r="C48" s="17">
        <v>3177</v>
      </c>
      <c r="D48" s="60">
        <v>-3.6809815950920246</v>
      </c>
      <c r="E48" s="21">
        <v>0.15762925598991173</v>
      </c>
      <c r="F48" s="19">
        <v>493</v>
      </c>
      <c r="G48" s="19">
        <v>3630</v>
      </c>
      <c r="H48" s="60">
        <v>54.54545454545454</v>
      </c>
      <c r="I48" s="21">
        <v>26.613184513428674</v>
      </c>
      <c r="J48" s="16">
        <v>1435</v>
      </c>
      <c r="K48" s="17">
        <v>6807</v>
      </c>
      <c r="L48" s="60">
        <v>10.63993831919815</v>
      </c>
      <c r="M48" s="21">
        <v>12.717337307501243</v>
      </c>
    </row>
    <row r="49" spans="1:13" ht="12.75">
      <c r="A49" s="9" t="s">
        <v>18</v>
      </c>
      <c r="B49" s="16">
        <v>913</v>
      </c>
      <c r="C49" s="17">
        <v>5544</v>
      </c>
      <c r="D49" s="60">
        <v>-2.3529411764705883</v>
      </c>
      <c r="E49" s="21">
        <v>-8.257488002647692</v>
      </c>
      <c r="F49" s="19">
        <v>1523</v>
      </c>
      <c r="G49" s="19">
        <v>2770</v>
      </c>
      <c r="H49" s="60">
        <v>54.30597771023303</v>
      </c>
      <c r="I49" s="21">
        <v>13.804437140509448</v>
      </c>
      <c r="J49" s="16">
        <v>2436</v>
      </c>
      <c r="K49" s="17">
        <v>8314</v>
      </c>
      <c r="L49" s="60">
        <v>26.742976066597297</v>
      </c>
      <c r="M49" s="21">
        <v>-1.922850064881444</v>
      </c>
    </row>
    <row r="50" spans="1:13" ht="12.75">
      <c r="A50" s="9" t="s">
        <v>19</v>
      </c>
      <c r="B50" s="16">
        <v>37</v>
      </c>
      <c r="C50" s="17">
        <v>871</v>
      </c>
      <c r="D50" s="60">
        <v>-60.215053763440864</v>
      </c>
      <c r="E50" s="21">
        <v>21.309192200557103</v>
      </c>
      <c r="F50" s="19">
        <v>751</v>
      </c>
      <c r="G50" s="19">
        <v>5710</v>
      </c>
      <c r="H50" s="60">
        <v>5.477528089887641</v>
      </c>
      <c r="I50" s="21">
        <v>10.210384095734414</v>
      </c>
      <c r="J50" s="16">
        <v>788</v>
      </c>
      <c r="K50" s="17">
        <v>6581</v>
      </c>
      <c r="L50" s="60">
        <v>-2.111801242236025</v>
      </c>
      <c r="M50" s="21">
        <v>11.56128157314799</v>
      </c>
    </row>
    <row r="51" spans="1:13" ht="12.75">
      <c r="A51" s="9" t="s">
        <v>20</v>
      </c>
      <c r="B51" s="16">
        <v>3319</v>
      </c>
      <c r="C51" s="17">
        <v>14204</v>
      </c>
      <c r="D51" s="60">
        <v>6.685953069752491</v>
      </c>
      <c r="E51" s="21">
        <v>11.763317334172633</v>
      </c>
      <c r="F51" s="19">
        <v>2464</v>
      </c>
      <c r="G51" s="19">
        <v>10924</v>
      </c>
      <c r="H51" s="60">
        <v>-18.653020798943544</v>
      </c>
      <c r="I51" s="21">
        <v>2.284644194756554</v>
      </c>
      <c r="J51" s="16">
        <v>5783</v>
      </c>
      <c r="K51" s="17">
        <v>25128</v>
      </c>
      <c r="L51" s="60">
        <v>-5.814332247557004</v>
      </c>
      <c r="M51" s="21">
        <v>7.435119073068537</v>
      </c>
    </row>
    <row r="52" spans="1:13" ht="12.75">
      <c r="A52" s="9" t="s">
        <v>21</v>
      </c>
      <c r="B52" s="16">
        <v>1312</v>
      </c>
      <c r="C52" s="17">
        <v>5238</v>
      </c>
      <c r="D52" s="60">
        <v>-16.48631444939529</v>
      </c>
      <c r="E52" s="21">
        <v>8.379888268156424</v>
      </c>
      <c r="F52" s="19">
        <v>260</v>
      </c>
      <c r="G52" s="19">
        <v>1517</v>
      </c>
      <c r="H52" s="60">
        <v>23.809523809523807</v>
      </c>
      <c r="I52" s="21">
        <v>99.34296977660972</v>
      </c>
      <c r="J52" s="16">
        <v>1572</v>
      </c>
      <c r="K52" s="17">
        <v>6755</v>
      </c>
      <c r="L52" s="60">
        <v>-11.734980348119034</v>
      </c>
      <c r="M52" s="21">
        <v>20.754379692527706</v>
      </c>
    </row>
    <row r="53" spans="1:13" ht="12.75">
      <c r="A53" s="9" t="s">
        <v>22</v>
      </c>
      <c r="B53" s="16">
        <v>227792</v>
      </c>
      <c r="C53" s="17">
        <v>842703</v>
      </c>
      <c r="D53" s="60">
        <v>-1.2994440857745753</v>
      </c>
      <c r="E53" s="21">
        <v>-2.8064578633413144</v>
      </c>
      <c r="F53" s="19">
        <v>365731</v>
      </c>
      <c r="G53" s="19">
        <v>1095672</v>
      </c>
      <c r="H53" s="60">
        <v>-2.6625148043168725</v>
      </c>
      <c r="I53" s="21">
        <v>2.3324971187020056</v>
      </c>
      <c r="J53" s="16">
        <v>593523</v>
      </c>
      <c r="K53" s="17">
        <v>1938375</v>
      </c>
      <c r="L53" s="60">
        <v>-2.1438487385536646</v>
      </c>
      <c r="M53" s="21">
        <v>0.03307987577242284</v>
      </c>
    </row>
    <row r="54" spans="1:13" ht="12.75">
      <c r="A54" s="9" t="s">
        <v>23</v>
      </c>
      <c r="B54" s="16">
        <v>21121</v>
      </c>
      <c r="C54" s="17">
        <v>50186</v>
      </c>
      <c r="D54" s="60">
        <v>6.698661278100531</v>
      </c>
      <c r="E54" s="21">
        <v>36.3972386802196</v>
      </c>
      <c r="F54" s="19">
        <v>18550</v>
      </c>
      <c r="G54" s="19">
        <v>46139</v>
      </c>
      <c r="H54" s="60">
        <v>40.44518473652332</v>
      </c>
      <c r="I54" s="21">
        <v>41.79164105716042</v>
      </c>
      <c r="J54" s="16">
        <v>39671</v>
      </c>
      <c r="K54" s="17">
        <v>96325</v>
      </c>
      <c r="L54" s="60">
        <v>20.20422385843711</v>
      </c>
      <c r="M54" s="21">
        <v>38.92895260622494</v>
      </c>
    </row>
    <row r="55" spans="1:13" ht="12.75">
      <c r="A55" s="9" t="s">
        <v>24</v>
      </c>
      <c r="B55" s="16">
        <v>2065</v>
      </c>
      <c r="C55" s="17">
        <v>7979</v>
      </c>
      <c r="D55" s="60">
        <v>-30.58823529411765</v>
      </c>
      <c r="E55" s="21">
        <v>20.219978906132287</v>
      </c>
      <c r="F55" s="19">
        <v>2230</v>
      </c>
      <c r="G55" s="19">
        <v>9807</v>
      </c>
      <c r="H55" s="60">
        <v>-9.090909090909092</v>
      </c>
      <c r="I55" s="21">
        <v>-9.051284429194101</v>
      </c>
      <c r="J55" s="16">
        <v>4295</v>
      </c>
      <c r="K55" s="17">
        <v>17786</v>
      </c>
      <c r="L55" s="60">
        <v>-20.87324981577008</v>
      </c>
      <c r="M55" s="21">
        <v>2.101033295063146</v>
      </c>
    </row>
    <row r="56" spans="1:13" ht="12.75">
      <c r="A56" s="9" t="s">
        <v>25</v>
      </c>
      <c r="B56" s="16">
        <v>25763</v>
      </c>
      <c r="C56" s="17">
        <v>63244</v>
      </c>
      <c r="D56" s="60">
        <v>0.21004317554163912</v>
      </c>
      <c r="E56" s="21">
        <v>-13.380995425534827</v>
      </c>
      <c r="F56" s="19">
        <v>14071</v>
      </c>
      <c r="G56" s="19">
        <v>49137</v>
      </c>
      <c r="H56" s="60">
        <v>4.882230172927848</v>
      </c>
      <c r="I56" s="21">
        <v>21.29298215299548</v>
      </c>
      <c r="J56" s="16">
        <v>39834</v>
      </c>
      <c r="K56" s="17">
        <v>112381</v>
      </c>
      <c r="L56" s="60">
        <v>1.8121405750798723</v>
      </c>
      <c r="M56" s="21">
        <v>-1.0077075534023343</v>
      </c>
    </row>
    <row r="57" spans="1:13" ht="12.75">
      <c r="A57" s="9" t="s">
        <v>26</v>
      </c>
      <c r="B57" s="16">
        <v>393</v>
      </c>
      <c r="C57" s="17">
        <v>4530</v>
      </c>
      <c r="D57" s="60">
        <v>-11.685393258426966</v>
      </c>
      <c r="E57" s="21">
        <v>64.9071714597743</v>
      </c>
      <c r="F57" s="19">
        <v>447</v>
      </c>
      <c r="G57" s="19">
        <v>2558</v>
      </c>
      <c r="H57" s="60">
        <v>6.682577565632458</v>
      </c>
      <c r="I57" s="21">
        <v>2.32</v>
      </c>
      <c r="J57" s="16">
        <v>840</v>
      </c>
      <c r="K57" s="17">
        <v>7088</v>
      </c>
      <c r="L57" s="60">
        <v>-2.7777777777777777</v>
      </c>
      <c r="M57" s="21">
        <v>35.08671621879169</v>
      </c>
    </row>
    <row r="58" spans="1:13" ht="12.75">
      <c r="A58" s="9" t="s">
        <v>27</v>
      </c>
      <c r="B58" s="16">
        <v>1500</v>
      </c>
      <c r="C58" s="17">
        <v>4765</v>
      </c>
      <c r="D58" s="60">
        <v>19.904076738609113</v>
      </c>
      <c r="E58" s="21">
        <v>75.70058997050147</v>
      </c>
      <c r="F58" s="19">
        <v>163</v>
      </c>
      <c r="G58" s="19">
        <v>744</v>
      </c>
      <c r="H58" s="60">
        <v>30.4</v>
      </c>
      <c r="I58" s="21">
        <v>146.35761589403972</v>
      </c>
      <c r="J58" s="16">
        <v>1663</v>
      </c>
      <c r="K58" s="17">
        <v>5509</v>
      </c>
      <c r="L58" s="60">
        <v>20.857558139534884</v>
      </c>
      <c r="M58" s="21">
        <v>82.78035832780358</v>
      </c>
    </row>
    <row r="59" spans="1:13" ht="12.75">
      <c r="A59" s="9" t="s">
        <v>28</v>
      </c>
      <c r="B59" s="16">
        <v>2518</v>
      </c>
      <c r="C59" s="17">
        <v>7376</v>
      </c>
      <c r="D59" s="60">
        <v>-13.022452504317789</v>
      </c>
      <c r="E59" s="21">
        <v>-3.5312581742087366</v>
      </c>
      <c r="F59" s="19">
        <v>430</v>
      </c>
      <c r="G59" s="19">
        <v>3944</v>
      </c>
      <c r="H59" s="60">
        <v>-24.42882249560633</v>
      </c>
      <c r="I59" s="21">
        <v>-4.225352112676056</v>
      </c>
      <c r="J59" s="16">
        <v>2948</v>
      </c>
      <c r="K59" s="17">
        <v>11320</v>
      </c>
      <c r="L59" s="60">
        <v>-14.89607390300231</v>
      </c>
      <c r="M59" s="21">
        <v>-3.774226453587215</v>
      </c>
    </row>
    <row r="60" spans="1:13" ht="12.75">
      <c r="A60" s="9" t="s">
        <v>29</v>
      </c>
      <c r="B60" s="22">
        <v>541</v>
      </c>
      <c r="C60" s="23">
        <v>1683</v>
      </c>
      <c r="D60" s="61">
        <v>-16.51234567901235</v>
      </c>
      <c r="E60" s="26">
        <v>-27.142857142857142</v>
      </c>
      <c r="F60" s="24">
        <v>301</v>
      </c>
      <c r="G60" s="24">
        <v>434</v>
      </c>
      <c r="H60" s="61">
        <v>35.585585585585584</v>
      </c>
      <c r="I60" s="26">
        <v>36.90851735015773</v>
      </c>
      <c r="J60" s="22">
        <v>842</v>
      </c>
      <c r="K60" s="23">
        <v>2117</v>
      </c>
      <c r="L60" s="61">
        <v>-3.218390804597701</v>
      </c>
      <c r="M60" s="26">
        <v>-19.41377997716026</v>
      </c>
    </row>
    <row r="61" spans="1:13" ht="12.75">
      <c r="A61" s="9" t="s">
        <v>30</v>
      </c>
      <c r="B61" s="16">
        <v>4812</v>
      </c>
      <c r="C61" s="17">
        <v>33116</v>
      </c>
      <c r="D61" s="60">
        <v>29.389620865824146</v>
      </c>
      <c r="E61" s="21">
        <v>48.59553082652786</v>
      </c>
      <c r="F61" s="19">
        <v>2971</v>
      </c>
      <c r="G61" s="19">
        <v>12603</v>
      </c>
      <c r="H61" s="60">
        <v>31.34394341290893</v>
      </c>
      <c r="I61" s="21">
        <v>30.263565891472865</v>
      </c>
      <c r="J61" s="16">
        <v>7783</v>
      </c>
      <c r="K61" s="17">
        <v>45719</v>
      </c>
      <c r="L61" s="60">
        <v>30.128741013208494</v>
      </c>
      <c r="M61" s="21">
        <v>43.0462125715716</v>
      </c>
    </row>
    <row r="62" spans="1:13" ht="12.75">
      <c r="A62" s="9" t="s">
        <v>31</v>
      </c>
      <c r="B62" s="16">
        <v>11546</v>
      </c>
      <c r="C62" s="17">
        <v>25182</v>
      </c>
      <c r="D62" s="60">
        <v>0.8560447239692524</v>
      </c>
      <c r="E62" s="21">
        <v>36.99271026003699</v>
      </c>
      <c r="F62" s="19">
        <v>10529</v>
      </c>
      <c r="G62" s="19">
        <v>24663</v>
      </c>
      <c r="H62" s="60">
        <v>17.119021134593993</v>
      </c>
      <c r="I62" s="21">
        <v>6.660035462526488</v>
      </c>
      <c r="J62" s="16">
        <v>22075</v>
      </c>
      <c r="K62" s="17">
        <v>49845</v>
      </c>
      <c r="L62" s="60">
        <v>8.009589979450043</v>
      </c>
      <c r="M62" s="21">
        <v>20.093964582580412</v>
      </c>
    </row>
    <row r="63" spans="1:13" ht="12.75">
      <c r="A63" s="27" t="s">
        <v>32</v>
      </c>
      <c r="B63" s="28">
        <v>77</v>
      </c>
      <c r="C63" s="29">
        <v>182</v>
      </c>
      <c r="D63" s="61" t="s">
        <v>12</v>
      </c>
      <c r="E63" s="26" t="s">
        <v>12</v>
      </c>
      <c r="F63" s="30">
        <v>109</v>
      </c>
      <c r="G63" s="30">
        <v>456</v>
      </c>
      <c r="H63" s="61" t="s">
        <v>12</v>
      </c>
      <c r="I63" s="26" t="s">
        <v>12</v>
      </c>
      <c r="J63" s="22">
        <v>186</v>
      </c>
      <c r="K63" s="23">
        <v>638</v>
      </c>
      <c r="L63" s="61" t="s">
        <v>12</v>
      </c>
      <c r="M63" s="26" t="s">
        <v>12</v>
      </c>
    </row>
    <row r="64" spans="1:17" ht="26.25" customHeight="1">
      <c r="A64" s="33" t="s">
        <v>33</v>
      </c>
      <c r="B64" s="34">
        <v>83767</v>
      </c>
      <c r="C64" s="35">
        <v>298020</v>
      </c>
      <c r="D64" s="62">
        <v>-1.9580992509363297</v>
      </c>
      <c r="E64" s="38">
        <v>7.326524438554287</v>
      </c>
      <c r="F64" s="36">
        <v>34881</v>
      </c>
      <c r="G64" s="36">
        <v>105648</v>
      </c>
      <c r="H64" s="62">
        <v>8.427105999378302</v>
      </c>
      <c r="I64" s="38">
        <v>13.423157442696871</v>
      </c>
      <c r="J64" s="34">
        <v>118648</v>
      </c>
      <c r="K64" s="35">
        <v>403668</v>
      </c>
      <c r="L64" s="62">
        <v>0.8825780120738033</v>
      </c>
      <c r="M64" s="38">
        <v>8.857912577766632</v>
      </c>
      <c r="N64" s="19"/>
      <c r="O64" s="19"/>
      <c r="P64" s="19"/>
      <c r="Q64" s="19"/>
    </row>
    <row r="65" spans="1:17" ht="25.5">
      <c r="A65" s="33" t="s">
        <v>34</v>
      </c>
      <c r="B65" s="63">
        <v>295711</v>
      </c>
      <c r="C65" s="64">
        <v>981806</v>
      </c>
      <c r="D65" s="62">
        <v>-0.4085220460454527</v>
      </c>
      <c r="E65" s="38">
        <v>-0.12867839657562882</v>
      </c>
      <c r="F65" s="65">
        <v>410723</v>
      </c>
      <c r="G65" s="65">
        <v>1273206</v>
      </c>
      <c r="H65" s="62">
        <v>-1.0360871566154164</v>
      </c>
      <c r="I65" s="38">
        <v>3.8903200169069847</v>
      </c>
      <c r="J65" s="63">
        <v>706434</v>
      </c>
      <c r="K65" s="64">
        <v>2255012</v>
      </c>
      <c r="L65" s="62">
        <v>-0.7743553944324508</v>
      </c>
      <c r="M65" s="38">
        <v>2.1014217151136467</v>
      </c>
      <c r="N65" s="19"/>
      <c r="O65" s="19"/>
      <c r="P65" s="19"/>
      <c r="Q65" s="19"/>
    </row>
    <row r="66" spans="1:13" s="50" customFormat="1" ht="16.5" customHeight="1">
      <c r="A66" s="66" t="s">
        <v>6</v>
      </c>
      <c r="B66" s="42">
        <v>379478</v>
      </c>
      <c r="C66" s="43">
        <v>1279826</v>
      </c>
      <c r="D66" s="46">
        <v>-0.7547781694929439</v>
      </c>
      <c r="E66" s="47">
        <v>1.5133091730537531</v>
      </c>
      <c r="F66" s="44">
        <v>445604</v>
      </c>
      <c r="G66" s="44">
        <v>1378854</v>
      </c>
      <c r="H66" s="46">
        <v>-0.35532756550303785</v>
      </c>
      <c r="I66" s="47">
        <v>4.563675328398072</v>
      </c>
      <c r="J66" s="42">
        <v>825082</v>
      </c>
      <c r="K66" s="43">
        <v>2658680</v>
      </c>
      <c r="L66" s="46">
        <v>-0.5394445469087717</v>
      </c>
      <c r="M66" s="47">
        <v>3.0727438444519137</v>
      </c>
    </row>
    <row r="67" spans="1:13" s="50" customFormat="1" ht="17.25" customHeight="1">
      <c r="A67" s="41" t="s">
        <v>35</v>
      </c>
      <c r="B67" s="46">
        <v>-0.7547781694929439</v>
      </c>
      <c r="C67" s="47">
        <v>1.5133091730537531</v>
      </c>
      <c r="D67" s="67"/>
      <c r="E67" s="67"/>
      <c r="F67" s="68">
        <v>-0.35532756550303785</v>
      </c>
      <c r="G67" s="69">
        <v>4.563675328398072</v>
      </c>
      <c r="H67" s="67"/>
      <c r="I67" s="67"/>
      <c r="J67" s="46">
        <v>-0.5394445469087717</v>
      </c>
      <c r="K67" s="47">
        <v>3.0727438444519137</v>
      </c>
      <c r="L67" s="70"/>
      <c r="M67" s="70"/>
    </row>
    <row r="68" ht="12.75">
      <c r="A68" s="2"/>
    </row>
    <row r="69" ht="12.75">
      <c r="A69" s="2" t="s">
        <v>36</v>
      </c>
    </row>
    <row r="70" ht="12.75">
      <c r="A70" s="2" t="s">
        <v>37</v>
      </c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</sheetData>
  <mergeCells count="17">
    <mergeCell ref="B3:I3"/>
    <mergeCell ref="J3:Q3"/>
    <mergeCell ref="B4:C4"/>
    <mergeCell ref="D4:E4"/>
    <mergeCell ref="F4:G4"/>
    <mergeCell ref="H4:I4"/>
    <mergeCell ref="J4:K4"/>
    <mergeCell ref="L4:M4"/>
    <mergeCell ref="N4:O4"/>
    <mergeCell ref="P4:Q4"/>
    <mergeCell ref="B38:M38"/>
    <mergeCell ref="B39:C39"/>
    <mergeCell ref="D39:E39"/>
    <mergeCell ref="F39:G39"/>
    <mergeCell ref="H39:I39"/>
    <mergeCell ref="J39:K39"/>
    <mergeCell ref="L39:M39"/>
  </mergeCells>
  <printOptions/>
  <pageMargins left="0.25" right="0.55" top="0.55" bottom="1" header="0.28" footer="0.5"/>
  <pageSetup fitToHeight="2" fitToWidth="1" horizontalDpi="360" verticalDpi="36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57421875" style="121" customWidth="1"/>
    <col min="7" max="7" width="7.71093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130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677</v>
      </c>
      <c r="C6" s="128">
        <v>-6.49171270718232</v>
      </c>
      <c r="D6" s="127">
        <v>1019</v>
      </c>
      <c r="E6" s="128">
        <v>-3.9585296889726673</v>
      </c>
      <c r="F6" s="132">
        <v>1.5051698670605613</v>
      </c>
      <c r="G6" s="132">
        <v>1.4654696132596685</v>
      </c>
      <c r="H6" s="133"/>
      <c r="I6" s="133"/>
      <c r="J6" s="133"/>
      <c r="K6" s="121"/>
    </row>
    <row r="7" spans="1:11" ht="12.75">
      <c r="A7" s="134" t="s">
        <v>74</v>
      </c>
      <c r="B7" s="127">
        <v>43</v>
      </c>
      <c r="C7" s="128">
        <v>95.45454545454545</v>
      </c>
      <c r="D7" s="127">
        <v>67</v>
      </c>
      <c r="E7" s="128">
        <v>109.375</v>
      </c>
      <c r="F7" s="132">
        <v>1.558139534883721</v>
      </c>
      <c r="G7" s="132">
        <v>1.4545454545454546</v>
      </c>
      <c r="H7" s="133"/>
      <c r="I7" s="133"/>
      <c r="J7" s="133"/>
      <c r="K7" s="121"/>
    </row>
    <row r="8" spans="1:11" ht="12.75">
      <c r="A8" s="134" t="s">
        <v>75</v>
      </c>
      <c r="B8" s="127">
        <v>107</v>
      </c>
      <c r="C8" s="128">
        <v>-11.570247933884298</v>
      </c>
      <c r="D8" s="127">
        <v>242</v>
      </c>
      <c r="E8" s="128">
        <v>10</v>
      </c>
      <c r="F8" s="132">
        <v>2.2616822429906542</v>
      </c>
      <c r="G8" s="132">
        <v>1.8181818181818181</v>
      </c>
      <c r="H8" s="133"/>
      <c r="I8" s="133"/>
      <c r="J8" s="133"/>
      <c r="K8" s="121"/>
    </row>
    <row r="9" spans="1:11" ht="12.75">
      <c r="A9" s="134" t="s">
        <v>76</v>
      </c>
      <c r="B9" s="127">
        <v>367</v>
      </c>
      <c r="C9" s="128">
        <v>-9.828009828009828</v>
      </c>
      <c r="D9" s="127">
        <v>514</v>
      </c>
      <c r="E9" s="128">
        <v>-6.884057971014493</v>
      </c>
      <c r="F9" s="132">
        <v>1.4005449591280654</v>
      </c>
      <c r="G9" s="132">
        <v>1.3562653562653562</v>
      </c>
      <c r="H9" s="133"/>
      <c r="I9" s="133"/>
      <c r="J9" s="133"/>
      <c r="K9" s="121"/>
    </row>
    <row r="10" spans="1:11" ht="12.75">
      <c r="A10" s="134" t="s">
        <v>77</v>
      </c>
      <c r="B10" s="127">
        <v>269</v>
      </c>
      <c r="C10" s="128">
        <v>263.5135135135135</v>
      </c>
      <c r="D10" s="127">
        <v>316</v>
      </c>
      <c r="E10" s="128">
        <v>187.27272727272728</v>
      </c>
      <c r="F10" s="132">
        <v>1.174721189591078</v>
      </c>
      <c r="G10" s="132">
        <v>1.4864864864864864</v>
      </c>
      <c r="H10" s="133"/>
      <c r="I10" s="133"/>
      <c r="J10" s="133"/>
      <c r="K10" s="121"/>
    </row>
    <row r="11" spans="1:11" ht="12.75">
      <c r="A11" s="134" t="s">
        <v>78</v>
      </c>
      <c r="B11" s="127">
        <v>1</v>
      </c>
      <c r="C11" s="128">
        <v>-75</v>
      </c>
      <c r="D11" s="127">
        <v>1</v>
      </c>
      <c r="E11" s="128">
        <v>-75</v>
      </c>
      <c r="F11" s="132">
        <v>1</v>
      </c>
      <c r="G11" s="132">
        <v>1</v>
      </c>
      <c r="H11" s="133"/>
      <c r="I11" s="133"/>
      <c r="J11" s="133"/>
      <c r="K11" s="121"/>
    </row>
    <row r="12" spans="1:11" ht="12.75">
      <c r="A12" s="134" t="s">
        <v>79</v>
      </c>
      <c r="B12" s="127">
        <v>25</v>
      </c>
      <c r="C12" s="128">
        <v>47.05882352941176</v>
      </c>
      <c r="D12" s="127">
        <v>27</v>
      </c>
      <c r="E12" s="128">
        <v>22.727272727272727</v>
      </c>
      <c r="F12" s="132">
        <v>1.08</v>
      </c>
      <c r="G12" s="132">
        <v>1.2941176470588236</v>
      </c>
      <c r="H12" s="133"/>
      <c r="I12" s="133"/>
      <c r="J12" s="133"/>
      <c r="K12" s="121"/>
    </row>
    <row r="13" spans="1:11" ht="12.75">
      <c r="A13" s="134" t="s">
        <v>80</v>
      </c>
      <c r="B13" s="127">
        <v>20</v>
      </c>
      <c r="C13" s="128">
        <v>-16.666666666666664</v>
      </c>
      <c r="D13" s="127">
        <v>24</v>
      </c>
      <c r="E13" s="128">
        <v>-17.24137931034483</v>
      </c>
      <c r="F13" s="132">
        <v>1.2</v>
      </c>
      <c r="G13" s="132">
        <v>1.2083333333333333</v>
      </c>
      <c r="H13" s="133"/>
      <c r="I13" s="133"/>
      <c r="J13" s="133"/>
      <c r="K13" s="121"/>
    </row>
    <row r="14" spans="1:11" ht="12.75">
      <c r="A14" s="134" t="s">
        <v>81</v>
      </c>
      <c r="B14" s="127">
        <v>27</v>
      </c>
      <c r="C14" s="128">
        <v>-12.903225806451612</v>
      </c>
      <c r="D14" s="127">
        <v>27</v>
      </c>
      <c r="E14" s="128">
        <v>-28.947368421052634</v>
      </c>
      <c r="F14" s="132">
        <v>1</v>
      </c>
      <c r="G14" s="132">
        <v>1.2258064516129032</v>
      </c>
      <c r="H14" s="133"/>
      <c r="I14" s="133"/>
      <c r="J14" s="133"/>
      <c r="K14" s="121"/>
    </row>
    <row r="15" spans="1:11" ht="12.75">
      <c r="A15" s="134" t="s">
        <v>82</v>
      </c>
      <c r="B15" s="127">
        <v>115</v>
      </c>
      <c r="C15" s="128">
        <v>-67.96657381615599</v>
      </c>
      <c r="D15" s="127">
        <v>170</v>
      </c>
      <c r="E15" s="128">
        <v>-55.26315789473685</v>
      </c>
      <c r="F15" s="132">
        <v>1.4782608695652173</v>
      </c>
      <c r="G15" s="132">
        <v>1.0584958217270195</v>
      </c>
      <c r="H15" s="133"/>
      <c r="I15" s="133"/>
      <c r="J15" s="133"/>
      <c r="K15" s="121"/>
    </row>
    <row r="16" spans="1:11" ht="12.75">
      <c r="A16" s="134" t="s">
        <v>83</v>
      </c>
      <c r="B16" s="127">
        <v>1</v>
      </c>
      <c r="C16" s="128" t="s">
        <v>12</v>
      </c>
      <c r="D16" s="127">
        <v>1</v>
      </c>
      <c r="E16" s="128" t="s">
        <v>12</v>
      </c>
      <c r="F16" s="132">
        <v>1</v>
      </c>
      <c r="G16" s="132" t="s">
        <v>12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>
        <v>1</v>
      </c>
      <c r="H17" s="133"/>
      <c r="I17" s="133"/>
      <c r="J17" s="133"/>
      <c r="K17" s="121"/>
    </row>
    <row r="18" spans="1:11" ht="12.75">
      <c r="A18" s="134" t="s">
        <v>85</v>
      </c>
      <c r="B18" s="127">
        <v>11</v>
      </c>
      <c r="C18" s="128">
        <v>37.5</v>
      </c>
      <c r="D18" s="127">
        <v>15</v>
      </c>
      <c r="E18" s="128">
        <v>25</v>
      </c>
      <c r="F18" s="132">
        <v>1.3636363636363635</v>
      </c>
      <c r="G18" s="132">
        <v>1.5</v>
      </c>
      <c r="H18" s="133"/>
      <c r="I18" s="133"/>
      <c r="J18" s="133"/>
      <c r="K18" s="121"/>
    </row>
    <row r="19" spans="1:11" ht="12.75">
      <c r="A19" s="134" t="s">
        <v>86</v>
      </c>
      <c r="B19" s="127">
        <v>23</v>
      </c>
      <c r="C19" s="128">
        <v>-45.23809523809524</v>
      </c>
      <c r="D19" s="127">
        <v>25</v>
      </c>
      <c r="E19" s="128">
        <v>-55.35714285714286</v>
      </c>
      <c r="F19" s="132">
        <v>1.0869565217391304</v>
      </c>
      <c r="G19" s="132">
        <v>1.3333333333333333</v>
      </c>
      <c r="H19" s="133"/>
      <c r="I19" s="133"/>
      <c r="J19" s="133"/>
      <c r="K19" s="121"/>
    </row>
    <row r="20" spans="1:11" ht="12.75">
      <c r="A20" s="134" t="s">
        <v>87</v>
      </c>
      <c r="B20" s="127">
        <v>4</v>
      </c>
      <c r="C20" s="128">
        <v>-33.33333333333333</v>
      </c>
      <c r="D20" s="127">
        <v>4</v>
      </c>
      <c r="E20" s="128">
        <v>-50</v>
      </c>
      <c r="F20" s="132">
        <v>1</v>
      </c>
      <c r="G20" s="132">
        <v>1.3333333333333333</v>
      </c>
      <c r="H20" s="133"/>
      <c r="I20" s="133"/>
      <c r="J20" s="133"/>
      <c r="K20" s="121"/>
    </row>
    <row r="21" spans="1:11" ht="12.75">
      <c r="A21" s="134" t="s">
        <v>88</v>
      </c>
      <c r="B21" s="127">
        <v>96</v>
      </c>
      <c r="C21" s="128">
        <v>-38.064516129032256</v>
      </c>
      <c r="D21" s="127">
        <v>142</v>
      </c>
      <c r="E21" s="128">
        <v>-22.404371584699454</v>
      </c>
      <c r="F21" s="132">
        <v>1.4791666666666667</v>
      </c>
      <c r="G21" s="132">
        <v>1.1806451612903226</v>
      </c>
      <c r="H21" s="133"/>
      <c r="I21" s="133"/>
      <c r="J21" s="133"/>
      <c r="K21" s="121"/>
    </row>
    <row r="22" spans="1:11" ht="12.75">
      <c r="A22" s="134" t="s">
        <v>89</v>
      </c>
      <c r="B22" s="127">
        <v>73</v>
      </c>
      <c r="C22" s="128">
        <v>-51.006711409395976</v>
      </c>
      <c r="D22" s="127">
        <v>77</v>
      </c>
      <c r="E22" s="128">
        <v>-76.80722891566265</v>
      </c>
      <c r="F22" s="132">
        <v>1.0547945205479452</v>
      </c>
      <c r="G22" s="132">
        <v>2.228187919463087</v>
      </c>
      <c r="H22" s="133"/>
      <c r="I22" s="133"/>
      <c r="J22" s="133"/>
      <c r="K22" s="121"/>
    </row>
    <row r="23" spans="1:11" ht="12.75">
      <c r="A23" s="134" t="s">
        <v>90</v>
      </c>
      <c r="B23" s="127">
        <v>1</v>
      </c>
      <c r="C23" s="128">
        <v>-92.3076923076923</v>
      </c>
      <c r="D23" s="127">
        <v>1</v>
      </c>
      <c r="E23" s="128">
        <v>-95</v>
      </c>
      <c r="F23" s="132">
        <v>1</v>
      </c>
      <c r="G23" s="132">
        <v>1.5384615384615385</v>
      </c>
      <c r="H23" s="133"/>
      <c r="I23" s="133"/>
      <c r="J23" s="133"/>
      <c r="K23" s="121"/>
    </row>
    <row r="24" spans="1:11" ht="12.75">
      <c r="A24" s="134" t="s">
        <v>91</v>
      </c>
      <c r="B24" s="127">
        <v>350</v>
      </c>
      <c r="C24" s="128">
        <v>61.29032258064516</v>
      </c>
      <c r="D24" s="127">
        <v>407</v>
      </c>
      <c r="E24" s="128">
        <v>83.33333333333334</v>
      </c>
      <c r="F24" s="132">
        <v>1.1628571428571428</v>
      </c>
      <c r="G24" s="132">
        <v>1.023041474654378</v>
      </c>
      <c r="H24" s="133"/>
      <c r="I24" s="133"/>
      <c r="J24" s="133"/>
      <c r="K24" s="121"/>
    </row>
    <row r="25" spans="1:11" ht="12.75">
      <c r="A25" s="134" t="s">
        <v>92</v>
      </c>
      <c r="B25" s="127">
        <v>22</v>
      </c>
      <c r="C25" s="128">
        <v>-31.25</v>
      </c>
      <c r="D25" s="127">
        <v>22</v>
      </c>
      <c r="E25" s="128">
        <v>-40.54054054054054</v>
      </c>
      <c r="F25" s="132">
        <v>1</v>
      </c>
      <c r="G25" s="132">
        <v>1.15625</v>
      </c>
      <c r="H25" s="133"/>
      <c r="I25" s="133"/>
      <c r="J25" s="133"/>
      <c r="K25" s="121"/>
    </row>
    <row r="26" spans="1:11" ht="12.75">
      <c r="A26" s="134" t="s">
        <v>93</v>
      </c>
      <c r="B26" s="127">
        <v>7</v>
      </c>
      <c r="C26" s="128">
        <v>40</v>
      </c>
      <c r="D26" s="127">
        <v>8</v>
      </c>
      <c r="E26" s="128">
        <v>33.33333333333333</v>
      </c>
      <c r="F26" s="132">
        <v>1.1428571428571428</v>
      </c>
      <c r="G26" s="132">
        <v>1.2</v>
      </c>
      <c r="H26" s="133"/>
      <c r="I26" s="133"/>
      <c r="J26" s="133"/>
      <c r="K26" s="121"/>
    </row>
    <row r="27" spans="1:11" ht="12.75">
      <c r="A27" s="134" t="s">
        <v>94</v>
      </c>
      <c r="B27" s="127">
        <v>40</v>
      </c>
      <c r="C27" s="128">
        <v>17.647058823529413</v>
      </c>
      <c r="D27" s="127">
        <v>47</v>
      </c>
      <c r="E27" s="128">
        <v>38.23529411764706</v>
      </c>
      <c r="F27" s="132">
        <v>1.175</v>
      </c>
      <c r="G27" s="132">
        <v>1</v>
      </c>
      <c r="H27" s="133"/>
      <c r="I27" s="133"/>
      <c r="J27" s="133"/>
      <c r="K27" s="121"/>
    </row>
    <row r="28" spans="1:11" ht="12.75">
      <c r="A28" s="134" t="s">
        <v>95</v>
      </c>
      <c r="B28" s="127">
        <v>1084</v>
      </c>
      <c r="C28" s="128">
        <v>40.41450777202073</v>
      </c>
      <c r="D28" s="127">
        <v>1205</v>
      </c>
      <c r="E28" s="128">
        <v>53.69897959183674</v>
      </c>
      <c r="F28" s="132">
        <v>1.1116236162361623</v>
      </c>
      <c r="G28" s="132">
        <v>1.0155440414507773</v>
      </c>
      <c r="H28" s="133"/>
      <c r="I28" s="133"/>
      <c r="J28" s="133"/>
      <c r="K28" s="121"/>
    </row>
    <row r="29" spans="1:11" ht="12.75">
      <c r="A29" s="134" t="s">
        <v>96</v>
      </c>
      <c r="B29" s="127">
        <v>75</v>
      </c>
      <c r="C29" s="128">
        <v>-25</v>
      </c>
      <c r="D29" s="127">
        <v>95</v>
      </c>
      <c r="E29" s="128">
        <v>-9.523809523809524</v>
      </c>
      <c r="F29" s="132">
        <v>1.2666666666666666</v>
      </c>
      <c r="G29" s="132">
        <v>1.05</v>
      </c>
      <c r="H29" s="133"/>
      <c r="I29" s="133"/>
      <c r="J29" s="133"/>
      <c r="K29" s="139"/>
    </row>
    <row r="30" spans="1:11" ht="12.75">
      <c r="A30" s="134" t="s">
        <v>97</v>
      </c>
      <c r="B30" s="127">
        <v>48</v>
      </c>
      <c r="C30" s="128">
        <v>9.090909090909092</v>
      </c>
      <c r="D30" s="127">
        <v>52</v>
      </c>
      <c r="E30" s="128">
        <v>-16.129032258064516</v>
      </c>
      <c r="F30" s="132">
        <v>1.0833333333333333</v>
      </c>
      <c r="G30" s="132">
        <v>1.4090909090909092</v>
      </c>
      <c r="H30" s="133"/>
      <c r="I30" s="133"/>
      <c r="J30" s="133"/>
      <c r="K30" s="139"/>
    </row>
    <row r="31" spans="1:11" ht="12.75">
      <c r="A31" s="134" t="s">
        <v>98</v>
      </c>
      <c r="B31" s="127">
        <v>856</v>
      </c>
      <c r="C31" s="128">
        <v>8.217446270543615</v>
      </c>
      <c r="D31" s="127">
        <v>982</v>
      </c>
      <c r="E31" s="128">
        <v>8.748615725359912</v>
      </c>
      <c r="F31" s="132">
        <v>1.147196261682243</v>
      </c>
      <c r="G31" s="132">
        <v>1.1415929203539823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>
        <v>1</v>
      </c>
      <c r="H32" s="133"/>
      <c r="I32" s="133"/>
      <c r="J32" s="133"/>
      <c r="K32" s="139"/>
    </row>
    <row r="33" spans="1:11" ht="12.75">
      <c r="A33" s="134" t="s">
        <v>100</v>
      </c>
      <c r="B33" s="127">
        <v>55</v>
      </c>
      <c r="C33" s="128">
        <v>37.5</v>
      </c>
      <c r="D33" s="127">
        <v>57</v>
      </c>
      <c r="E33" s="128">
        <v>-8.064516129032258</v>
      </c>
      <c r="F33" s="132">
        <v>1.0363636363636364</v>
      </c>
      <c r="G33" s="132">
        <v>1.55</v>
      </c>
      <c r="H33" s="133"/>
      <c r="I33" s="133"/>
      <c r="J33" s="133"/>
      <c r="K33" s="139"/>
    </row>
    <row r="34" spans="1:11" ht="12.75">
      <c r="A34" s="134" t="s">
        <v>101</v>
      </c>
      <c r="B34" s="127">
        <v>82</v>
      </c>
      <c r="C34" s="128">
        <v>15.492957746478872</v>
      </c>
      <c r="D34" s="127">
        <v>88</v>
      </c>
      <c r="E34" s="128">
        <v>22.22222222222222</v>
      </c>
      <c r="F34" s="132">
        <v>1.0731707317073171</v>
      </c>
      <c r="G34" s="132">
        <v>1.0140845070422535</v>
      </c>
      <c r="H34" s="133"/>
      <c r="I34" s="133"/>
      <c r="J34" s="133"/>
      <c r="K34" s="139"/>
    </row>
    <row r="35" spans="1:11" ht="12.75">
      <c r="A35" s="134" t="s">
        <v>102</v>
      </c>
      <c r="B35" s="127">
        <v>3</v>
      </c>
      <c r="C35" s="128">
        <v>-57.14285714285714</v>
      </c>
      <c r="D35" s="127">
        <v>6</v>
      </c>
      <c r="E35" s="128">
        <v>-14.285714285714285</v>
      </c>
      <c r="F35" s="132">
        <v>2</v>
      </c>
      <c r="G35" s="132">
        <v>1</v>
      </c>
      <c r="H35" s="133"/>
      <c r="I35" s="133"/>
      <c r="J35" s="133"/>
      <c r="K35" s="139"/>
    </row>
    <row r="36" spans="1:11" ht="12.75">
      <c r="A36" s="134" t="s">
        <v>103</v>
      </c>
      <c r="B36" s="127">
        <v>207</v>
      </c>
      <c r="C36" s="128">
        <v>8.947368421052632</v>
      </c>
      <c r="D36" s="127">
        <v>294</v>
      </c>
      <c r="E36" s="128">
        <v>8.487084870848708</v>
      </c>
      <c r="F36" s="132">
        <v>1.4202898550724639</v>
      </c>
      <c r="G36" s="132">
        <v>1.4263157894736842</v>
      </c>
      <c r="H36" s="133"/>
      <c r="I36" s="133"/>
      <c r="J36" s="133"/>
      <c r="K36" s="139"/>
    </row>
    <row r="37" spans="1:11" ht="12.75">
      <c r="A37" s="134" t="s">
        <v>104</v>
      </c>
      <c r="B37" s="127">
        <v>28</v>
      </c>
      <c r="C37" s="128">
        <v>-50</v>
      </c>
      <c r="D37" s="127">
        <v>55</v>
      </c>
      <c r="E37" s="128">
        <v>-5.172413793103448</v>
      </c>
      <c r="F37" s="132">
        <v>1.9642857142857142</v>
      </c>
      <c r="G37" s="132">
        <v>1.0357142857142858</v>
      </c>
      <c r="H37" s="133"/>
      <c r="I37" s="133"/>
      <c r="J37" s="133"/>
      <c r="K37" s="139"/>
    </row>
    <row r="38" spans="1:11" ht="12.75">
      <c r="A38" s="134" t="s">
        <v>105</v>
      </c>
      <c r="B38" s="127">
        <v>19</v>
      </c>
      <c r="C38" s="128">
        <v>35.714285714285715</v>
      </c>
      <c r="D38" s="127">
        <v>19</v>
      </c>
      <c r="E38" s="128">
        <v>-55.81395348837209</v>
      </c>
      <c r="F38" s="132">
        <v>1</v>
      </c>
      <c r="G38" s="132">
        <v>3.0714285714285716</v>
      </c>
      <c r="H38" s="133"/>
      <c r="I38" s="133"/>
      <c r="J38" s="133"/>
      <c r="K38" s="139"/>
    </row>
    <row r="39" spans="1:11" ht="12.75">
      <c r="A39" s="134" t="s">
        <v>106</v>
      </c>
      <c r="B39" s="127">
        <v>21</v>
      </c>
      <c r="C39" s="128">
        <v>2000</v>
      </c>
      <c r="D39" s="127">
        <v>22</v>
      </c>
      <c r="E39" s="128">
        <v>2100</v>
      </c>
      <c r="F39" s="132">
        <v>1.0476190476190477</v>
      </c>
      <c r="G39" s="132">
        <v>1</v>
      </c>
      <c r="H39" s="133"/>
      <c r="I39" s="133"/>
      <c r="J39" s="133"/>
      <c r="K39" s="139"/>
    </row>
    <row r="40" spans="1:11" ht="12.75">
      <c r="A40" s="134" t="s">
        <v>107</v>
      </c>
      <c r="B40" s="127">
        <v>62</v>
      </c>
      <c r="C40" s="128">
        <v>-30.337078651685395</v>
      </c>
      <c r="D40" s="127">
        <v>79</v>
      </c>
      <c r="E40" s="128">
        <v>-28.18181818181818</v>
      </c>
      <c r="F40" s="132">
        <v>1.2741935483870968</v>
      </c>
      <c r="G40" s="132">
        <v>1.2359550561797752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12</v>
      </c>
      <c r="C41" s="128">
        <v>-55.55555555555556</v>
      </c>
      <c r="D41" s="127">
        <v>14</v>
      </c>
      <c r="E41" s="128">
        <v>-48.148148148148145</v>
      </c>
      <c r="F41" s="132">
        <v>1.1666666666666667</v>
      </c>
      <c r="G41" s="132">
        <v>1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111</v>
      </c>
      <c r="C42" s="128">
        <v>37.03703703703704</v>
      </c>
      <c r="D42" s="127">
        <v>123</v>
      </c>
      <c r="E42" s="128">
        <v>44.70588235294118</v>
      </c>
      <c r="F42" s="132">
        <v>1.1081081081081081</v>
      </c>
      <c r="G42" s="132">
        <v>1.0493827160493827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26</v>
      </c>
      <c r="C43" s="128">
        <v>-68.67469879518072</v>
      </c>
      <c r="D43" s="127">
        <v>26</v>
      </c>
      <c r="E43" s="128">
        <v>-80.59701492537313</v>
      </c>
      <c r="F43" s="132">
        <v>1</v>
      </c>
      <c r="G43" s="132">
        <v>1.6144578313253013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90</v>
      </c>
      <c r="C44" s="128">
        <v>210.3448275862069</v>
      </c>
      <c r="D44" s="127">
        <v>90</v>
      </c>
      <c r="E44" s="128">
        <v>210.3448275862069</v>
      </c>
      <c r="F44" s="132">
        <v>1</v>
      </c>
      <c r="G44" s="132">
        <v>1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2</v>
      </c>
      <c r="C45" s="128">
        <v>-80</v>
      </c>
      <c r="D45" s="127">
        <v>15</v>
      </c>
      <c r="E45" s="128">
        <v>-21.052631578947366</v>
      </c>
      <c r="F45" s="132">
        <v>7.5</v>
      </c>
      <c r="G45" s="132">
        <v>1.9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14</v>
      </c>
      <c r="C46" s="128">
        <v>366.66666666666663</v>
      </c>
      <c r="D46" s="127">
        <v>20</v>
      </c>
      <c r="E46" s="128">
        <v>566.6666666666667</v>
      </c>
      <c r="F46" s="132">
        <v>1.4285714285714286</v>
      </c>
      <c r="G46" s="132">
        <v>1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2</v>
      </c>
      <c r="C47" s="128">
        <v>-66.66666666666666</v>
      </c>
      <c r="D47" s="127">
        <v>2</v>
      </c>
      <c r="E47" s="128">
        <v>-75</v>
      </c>
      <c r="F47" s="132">
        <v>1</v>
      </c>
      <c r="G47" s="132">
        <v>1.3333333333333333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99</v>
      </c>
      <c r="C48" s="128">
        <v>83.33333333333334</v>
      </c>
      <c r="D48" s="127">
        <v>127</v>
      </c>
      <c r="E48" s="128">
        <v>101.58730158730158</v>
      </c>
      <c r="F48" s="132">
        <v>1.2828282828282829</v>
      </c>
      <c r="G48" s="132">
        <v>1.1666666666666667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44</v>
      </c>
      <c r="C49" s="128">
        <v>-21.428571428571427</v>
      </c>
      <c r="D49" s="127">
        <v>44</v>
      </c>
      <c r="E49" s="128">
        <v>-24.137931034482758</v>
      </c>
      <c r="F49" s="132">
        <v>1</v>
      </c>
      <c r="G49" s="132">
        <v>1.0357142857142858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10</v>
      </c>
      <c r="C50" s="128">
        <v>-50</v>
      </c>
      <c r="D50" s="127">
        <v>12</v>
      </c>
      <c r="E50" s="128">
        <v>-42.857142857142854</v>
      </c>
      <c r="F50" s="132">
        <v>1.2</v>
      </c>
      <c r="G50" s="132">
        <v>1.05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2</v>
      </c>
      <c r="C51" s="128">
        <v>100</v>
      </c>
      <c r="D51" s="127">
        <v>2</v>
      </c>
      <c r="E51" s="128">
        <v>0</v>
      </c>
      <c r="F51" s="132">
        <v>1</v>
      </c>
      <c r="G51" s="132">
        <v>2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5231</v>
      </c>
      <c r="C52" s="144">
        <v>4.787660256410256</v>
      </c>
      <c r="D52" s="143">
        <v>6585</v>
      </c>
      <c r="E52" s="144">
        <v>4.723282442748092</v>
      </c>
      <c r="F52" s="146">
        <v>1.2588415216975721</v>
      </c>
      <c r="G52" s="147">
        <v>1.2596153846153846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140625" style="121" customWidth="1"/>
    <col min="7" max="7" width="7.4218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120</v>
      </c>
    </row>
    <row r="2" ht="12.75">
      <c r="A2" s="120" t="s">
        <v>68</v>
      </c>
    </row>
    <row r="3" ht="12.75">
      <c r="A3" s="120"/>
    </row>
    <row r="4" spans="1:7" ht="26.2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127</v>
      </c>
      <c r="C6" s="128">
        <v>45.97701149425287</v>
      </c>
      <c r="D6" s="129">
        <v>400</v>
      </c>
      <c r="E6" s="130">
        <v>172.10884353741497</v>
      </c>
      <c r="F6" s="131">
        <v>3.1496062992125986</v>
      </c>
      <c r="G6" s="132">
        <v>1.6896551724137931</v>
      </c>
      <c r="H6" s="133"/>
      <c r="I6" s="133"/>
      <c r="J6" s="133"/>
      <c r="K6" s="121"/>
    </row>
    <row r="7" spans="1:11" ht="12.75">
      <c r="A7" s="134" t="s">
        <v>74</v>
      </c>
      <c r="B7" s="127">
        <v>36</v>
      </c>
      <c r="C7" s="128">
        <v>100</v>
      </c>
      <c r="D7" s="135">
        <v>81</v>
      </c>
      <c r="E7" s="136">
        <v>237.5</v>
      </c>
      <c r="F7" s="137">
        <v>2.25</v>
      </c>
      <c r="G7" s="132">
        <v>1.3333333333333333</v>
      </c>
      <c r="H7" s="133"/>
      <c r="I7" s="133"/>
      <c r="J7" s="133"/>
      <c r="K7" s="121"/>
    </row>
    <row r="8" spans="1:11" ht="12.75">
      <c r="A8" s="134" t="s">
        <v>75</v>
      </c>
      <c r="B8" s="127">
        <v>119</v>
      </c>
      <c r="C8" s="128">
        <v>-7.03125</v>
      </c>
      <c r="D8" s="135">
        <v>250</v>
      </c>
      <c r="E8" s="136">
        <v>-4.942965779467681</v>
      </c>
      <c r="F8" s="137">
        <v>2.100840336134454</v>
      </c>
      <c r="G8" s="132">
        <v>2.0546875</v>
      </c>
      <c r="H8" s="133"/>
      <c r="I8" s="133"/>
      <c r="J8" s="133"/>
      <c r="K8" s="121"/>
    </row>
    <row r="9" spans="1:11" ht="12.75">
      <c r="A9" s="134" t="s">
        <v>76</v>
      </c>
      <c r="B9" s="127">
        <v>208</v>
      </c>
      <c r="C9" s="128">
        <v>-20.912547528517113</v>
      </c>
      <c r="D9" s="135">
        <v>374</v>
      </c>
      <c r="E9" s="136">
        <v>-45.32163742690059</v>
      </c>
      <c r="F9" s="137">
        <v>1.7980769230769231</v>
      </c>
      <c r="G9" s="132">
        <v>2.6007604562737643</v>
      </c>
      <c r="H9" s="133"/>
      <c r="I9" s="133"/>
      <c r="J9" s="133"/>
      <c r="K9" s="121"/>
    </row>
    <row r="10" spans="1:11" ht="12.75">
      <c r="A10" s="134" t="s">
        <v>77</v>
      </c>
      <c r="B10" s="127">
        <v>101</v>
      </c>
      <c r="C10" s="128">
        <v>-32.21476510067114</v>
      </c>
      <c r="D10" s="135">
        <v>435</v>
      </c>
      <c r="E10" s="136">
        <v>120.81218274111676</v>
      </c>
      <c r="F10" s="137">
        <v>4.306930693069307</v>
      </c>
      <c r="G10" s="132">
        <v>1.3221476510067114</v>
      </c>
      <c r="H10" s="133"/>
      <c r="I10" s="133"/>
      <c r="J10" s="133"/>
      <c r="K10" s="121"/>
    </row>
    <row r="11" spans="1:11" ht="12.75">
      <c r="A11" s="134" t="s">
        <v>78</v>
      </c>
      <c r="B11" s="127" t="s">
        <v>12</v>
      </c>
      <c r="C11" s="128" t="s">
        <v>12</v>
      </c>
      <c r="D11" s="135" t="s">
        <v>12</v>
      </c>
      <c r="E11" s="136" t="s">
        <v>12</v>
      </c>
      <c r="F11" s="137" t="s">
        <v>12</v>
      </c>
      <c r="G11" s="132">
        <v>1</v>
      </c>
      <c r="H11" s="133"/>
      <c r="I11" s="133"/>
      <c r="J11" s="133"/>
      <c r="K11" s="121"/>
    </row>
    <row r="12" spans="1:11" ht="12.75">
      <c r="A12" s="134" t="s">
        <v>79</v>
      </c>
      <c r="B12" s="127">
        <v>20</v>
      </c>
      <c r="C12" s="128">
        <v>42.857142857142854</v>
      </c>
      <c r="D12" s="135">
        <v>53</v>
      </c>
      <c r="E12" s="136">
        <v>194.44444444444443</v>
      </c>
      <c r="F12" s="137">
        <v>2.65</v>
      </c>
      <c r="G12" s="132">
        <v>1.2857142857142858</v>
      </c>
      <c r="H12" s="133"/>
      <c r="I12" s="133"/>
      <c r="J12" s="133"/>
      <c r="K12" s="121"/>
    </row>
    <row r="13" spans="1:11" ht="12.75">
      <c r="A13" s="134" t="s">
        <v>80</v>
      </c>
      <c r="B13" s="127" t="s">
        <v>12</v>
      </c>
      <c r="C13" s="127" t="s">
        <v>12</v>
      </c>
      <c r="D13" s="135" t="s">
        <v>12</v>
      </c>
      <c r="E13" s="135" t="s">
        <v>12</v>
      </c>
      <c r="F13" s="141" t="s">
        <v>12</v>
      </c>
      <c r="G13" s="132">
        <v>4</v>
      </c>
      <c r="H13" s="133"/>
      <c r="I13" s="133"/>
      <c r="J13" s="133"/>
      <c r="K13" s="121"/>
    </row>
    <row r="14" spans="1:11" ht="12.75">
      <c r="A14" s="134" t="s">
        <v>81</v>
      </c>
      <c r="B14" s="127">
        <v>38</v>
      </c>
      <c r="C14" s="128" t="s">
        <v>12</v>
      </c>
      <c r="D14" s="135">
        <v>76</v>
      </c>
      <c r="E14" s="138" t="s">
        <v>12</v>
      </c>
      <c r="F14" s="141">
        <v>2</v>
      </c>
      <c r="G14" s="132">
        <v>1.1818181818181819</v>
      </c>
      <c r="H14" s="133"/>
      <c r="I14" s="133"/>
      <c r="J14" s="133"/>
      <c r="K14" s="121"/>
    </row>
    <row r="15" spans="1:11" ht="12.75">
      <c r="A15" s="134" t="s">
        <v>82</v>
      </c>
      <c r="B15" s="127">
        <v>156</v>
      </c>
      <c r="C15" s="128">
        <v>-64.70588235294117</v>
      </c>
      <c r="D15" s="135">
        <v>156</v>
      </c>
      <c r="E15" s="136">
        <v>-72.09302325581395</v>
      </c>
      <c r="F15" s="137">
        <v>1</v>
      </c>
      <c r="G15" s="132">
        <v>1.2647058823529411</v>
      </c>
      <c r="H15" s="133"/>
      <c r="I15" s="133"/>
      <c r="J15" s="133"/>
      <c r="K15" s="121"/>
    </row>
    <row r="16" spans="1:11" ht="12.75">
      <c r="A16" s="134" t="s">
        <v>83</v>
      </c>
      <c r="B16" s="127">
        <v>10</v>
      </c>
      <c r="C16" s="128">
        <v>11.11111111111111</v>
      </c>
      <c r="D16" s="135">
        <v>20</v>
      </c>
      <c r="E16" s="136">
        <v>122.22222222222223</v>
      </c>
      <c r="F16" s="137">
        <v>2</v>
      </c>
      <c r="G16" s="132">
        <v>1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>
        <v>4</v>
      </c>
      <c r="C18" s="128">
        <v>0</v>
      </c>
      <c r="D18" s="135">
        <v>16</v>
      </c>
      <c r="E18" s="136">
        <v>300</v>
      </c>
      <c r="F18" s="137">
        <v>4</v>
      </c>
      <c r="G18" s="132">
        <v>1</v>
      </c>
      <c r="H18" s="133"/>
      <c r="I18" s="133"/>
      <c r="J18" s="133"/>
      <c r="K18" s="121"/>
    </row>
    <row r="19" spans="1:11" ht="12.75">
      <c r="A19" s="134" t="s">
        <v>86</v>
      </c>
      <c r="B19" s="127">
        <v>21</v>
      </c>
      <c r="C19" s="128">
        <v>50</v>
      </c>
      <c r="D19" s="135">
        <v>44</v>
      </c>
      <c r="E19" s="136">
        <v>46.666666666666664</v>
      </c>
      <c r="F19" s="137">
        <v>2.0952380952380953</v>
      </c>
      <c r="G19" s="132">
        <v>2.142857142857143</v>
      </c>
      <c r="H19" s="133"/>
      <c r="I19" s="133"/>
      <c r="J19" s="133"/>
      <c r="K19" s="121"/>
    </row>
    <row r="20" spans="1:11" ht="12.75">
      <c r="A20" s="134" t="s">
        <v>87</v>
      </c>
      <c r="B20" s="127">
        <v>3</v>
      </c>
      <c r="C20" s="128">
        <v>200</v>
      </c>
      <c r="D20" s="135">
        <v>3</v>
      </c>
      <c r="E20" s="136">
        <v>200</v>
      </c>
      <c r="F20" s="137">
        <v>1</v>
      </c>
      <c r="G20" s="132">
        <v>1</v>
      </c>
      <c r="H20" s="133"/>
      <c r="I20" s="133"/>
      <c r="J20" s="133"/>
      <c r="K20" s="121"/>
    </row>
    <row r="21" spans="1:11" ht="12.75">
      <c r="A21" s="134" t="s">
        <v>88</v>
      </c>
      <c r="B21" s="127">
        <v>22</v>
      </c>
      <c r="C21" s="128">
        <v>-35.294117647058826</v>
      </c>
      <c r="D21" s="135">
        <v>79</v>
      </c>
      <c r="E21" s="136">
        <v>-9.195402298850574</v>
      </c>
      <c r="F21" s="137">
        <v>3.590909090909091</v>
      </c>
      <c r="G21" s="132">
        <v>2.5588235294117645</v>
      </c>
      <c r="H21" s="133"/>
      <c r="I21" s="133"/>
      <c r="J21" s="133"/>
      <c r="K21" s="121"/>
    </row>
    <row r="22" spans="1:11" ht="12.75">
      <c r="A22" s="134" t="s">
        <v>89</v>
      </c>
      <c r="B22" s="127">
        <v>6</v>
      </c>
      <c r="C22" s="128">
        <v>-14.285714285714285</v>
      </c>
      <c r="D22" s="135">
        <v>24</v>
      </c>
      <c r="E22" s="136">
        <v>118.18181818181819</v>
      </c>
      <c r="F22" s="137">
        <v>4</v>
      </c>
      <c r="G22" s="132">
        <v>1.5714285714285714</v>
      </c>
      <c r="H22" s="133"/>
      <c r="I22" s="133"/>
      <c r="J22" s="133"/>
      <c r="K22" s="121"/>
    </row>
    <row r="23" spans="1:11" ht="12.75">
      <c r="A23" s="134" t="s">
        <v>90</v>
      </c>
      <c r="B23" s="127" t="s">
        <v>12</v>
      </c>
      <c r="C23" s="127" t="s">
        <v>12</v>
      </c>
      <c r="D23" s="127" t="s">
        <v>12</v>
      </c>
      <c r="E23" s="127" t="s">
        <v>12</v>
      </c>
      <c r="F23" s="127" t="s">
        <v>12</v>
      </c>
      <c r="G23" s="132" t="s">
        <v>12</v>
      </c>
      <c r="H23" s="133"/>
      <c r="I23" s="133"/>
      <c r="J23" s="133"/>
      <c r="K23" s="121"/>
    </row>
    <row r="24" spans="1:11" ht="12.75">
      <c r="A24" s="134" t="s">
        <v>91</v>
      </c>
      <c r="B24" s="127">
        <v>266</v>
      </c>
      <c r="C24" s="128">
        <v>-63.2088520055325</v>
      </c>
      <c r="D24" s="135">
        <v>296</v>
      </c>
      <c r="E24" s="136">
        <v>-64.92890995260665</v>
      </c>
      <c r="F24" s="137">
        <v>1.112781954887218</v>
      </c>
      <c r="G24" s="132">
        <v>1.1673582295988936</v>
      </c>
      <c r="H24" s="133"/>
      <c r="I24" s="133"/>
      <c r="J24" s="133"/>
      <c r="K24" s="121"/>
    </row>
    <row r="25" spans="1:11" ht="12.75">
      <c r="A25" s="134" t="s">
        <v>92</v>
      </c>
      <c r="B25" s="127">
        <v>196</v>
      </c>
      <c r="C25" s="128">
        <v>1052.9411764705883</v>
      </c>
      <c r="D25" s="135">
        <v>205</v>
      </c>
      <c r="E25" s="136">
        <v>215.3846153846154</v>
      </c>
      <c r="F25" s="137">
        <v>1.0459183673469388</v>
      </c>
      <c r="G25" s="132">
        <v>3.823529411764706</v>
      </c>
      <c r="H25" s="133"/>
      <c r="I25" s="133"/>
      <c r="J25" s="133"/>
      <c r="K25" s="121"/>
    </row>
    <row r="26" spans="1:11" ht="12.75">
      <c r="A26" s="134" t="s">
        <v>93</v>
      </c>
      <c r="B26" s="127" t="s">
        <v>12</v>
      </c>
      <c r="C26" s="127" t="s">
        <v>12</v>
      </c>
      <c r="D26" s="127" t="s">
        <v>12</v>
      </c>
      <c r="E26" s="127" t="s">
        <v>12</v>
      </c>
      <c r="F26" s="127" t="s">
        <v>12</v>
      </c>
      <c r="G26" s="132">
        <v>4</v>
      </c>
      <c r="H26" s="133"/>
      <c r="I26" s="133"/>
      <c r="J26" s="133"/>
      <c r="K26" s="121"/>
    </row>
    <row r="27" spans="1:11" ht="12.75">
      <c r="A27" s="134" t="s">
        <v>94</v>
      </c>
      <c r="B27" s="127">
        <v>83</v>
      </c>
      <c r="C27" s="128">
        <v>27.692307692307693</v>
      </c>
      <c r="D27" s="135">
        <v>92</v>
      </c>
      <c r="E27" s="136">
        <v>6.976744186046512</v>
      </c>
      <c r="F27" s="137">
        <v>1.108433734939759</v>
      </c>
      <c r="G27" s="132">
        <v>1.323076923076923</v>
      </c>
      <c r="H27" s="133"/>
      <c r="I27" s="133"/>
      <c r="J27" s="133"/>
      <c r="K27" s="121"/>
    </row>
    <row r="28" spans="1:11" ht="12.75">
      <c r="A28" s="134" t="s">
        <v>95</v>
      </c>
      <c r="B28" s="127">
        <v>160</v>
      </c>
      <c r="C28" s="128">
        <v>433.3333333333333</v>
      </c>
      <c r="D28" s="135">
        <v>271</v>
      </c>
      <c r="E28" s="136">
        <v>323.4375</v>
      </c>
      <c r="F28" s="137">
        <v>1.69375</v>
      </c>
      <c r="G28" s="132">
        <v>2.1333333333333333</v>
      </c>
      <c r="H28" s="133"/>
      <c r="I28" s="133"/>
      <c r="J28" s="133"/>
      <c r="K28" s="121"/>
    </row>
    <row r="29" spans="1:11" ht="12.75">
      <c r="A29" s="134" t="s">
        <v>96</v>
      </c>
      <c r="B29" s="127">
        <v>19</v>
      </c>
      <c r="C29" s="128">
        <v>0</v>
      </c>
      <c r="D29" s="135">
        <v>38</v>
      </c>
      <c r="E29" s="136">
        <v>-22.448979591836736</v>
      </c>
      <c r="F29" s="137">
        <v>2</v>
      </c>
      <c r="G29" s="132">
        <v>2.5789473684210527</v>
      </c>
      <c r="H29" s="133"/>
      <c r="I29" s="133"/>
      <c r="J29" s="133"/>
      <c r="K29" s="139"/>
    </row>
    <row r="30" spans="1:11" ht="12.75">
      <c r="A30" s="134" t="s">
        <v>97</v>
      </c>
      <c r="B30" s="127">
        <v>62</v>
      </c>
      <c r="C30" s="128">
        <v>342.85714285714283</v>
      </c>
      <c r="D30" s="135">
        <v>68</v>
      </c>
      <c r="E30" s="138" t="s">
        <v>12</v>
      </c>
      <c r="F30" s="141">
        <v>1.096774193548387</v>
      </c>
      <c r="G30" s="132">
        <v>4</v>
      </c>
      <c r="H30" s="133"/>
      <c r="I30" s="133"/>
      <c r="J30" s="133"/>
      <c r="K30" s="139"/>
    </row>
    <row r="31" spans="1:11" ht="12.75">
      <c r="A31" s="134" t="s">
        <v>98</v>
      </c>
      <c r="B31" s="127">
        <v>202</v>
      </c>
      <c r="C31" s="128">
        <v>49.629629629629626</v>
      </c>
      <c r="D31" s="135">
        <v>366</v>
      </c>
      <c r="E31" s="136">
        <v>32.608695652173914</v>
      </c>
      <c r="F31" s="137">
        <v>1.811881188118812</v>
      </c>
      <c r="G31" s="132">
        <v>2.0444444444444443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 t="s">
        <v>12</v>
      </c>
      <c r="H32" s="133"/>
      <c r="I32" s="133"/>
      <c r="J32" s="133"/>
      <c r="K32" s="139"/>
    </row>
    <row r="33" spans="1:11" ht="12.75">
      <c r="A33" s="134" t="s">
        <v>100</v>
      </c>
      <c r="B33" s="127">
        <v>4</v>
      </c>
      <c r="C33" s="128" t="s">
        <v>12</v>
      </c>
      <c r="D33" s="135">
        <v>12</v>
      </c>
      <c r="E33" s="136" t="s">
        <v>12</v>
      </c>
      <c r="F33" s="137">
        <v>3</v>
      </c>
      <c r="G33" s="132" t="s">
        <v>12</v>
      </c>
      <c r="H33" s="133"/>
      <c r="I33" s="133"/>
      <c r="J33" s="133"/>
      <c r="K33" s="139"/>
    </row>
    <row r="34" spans="1:11" ht="12.75">
      <c r="A34" s="134" t="s">
        <v>101</v>
      </c>
      <c r="B34" s="127" t="s">
        <v>12</v>
      </c>
      <c r="C34" s="127" t="s">
        <v>12</v>
      </c>
      <c r="D34" s="127" t="s">
        <v>12</v>
      </c>
      <c r="E34" s="127" t="s">
        <v>12</v>
      </c>
      <c r="F34" s="127" t="s">
        <v>12</v>
      </c>
      <c r="G34" s="132">
        <v>6</v>
      </c>
      <c r="H34" s="133"/>
      <c r="I34" s="133"/>
      <c r="J34" s="133"/>
      <c r="K34" s="139"/>
    </row>
    <row r="35" spans="1:11" ht="12.75">
      <c r="A35" s="134" t="s">
        <v>102</v>
      </c>
      <c r="B35" s="127" t="s">
        <v>12</v>
      </c>
      <c r="C35" s="127" t="s">
        <v>12</v>
      </c>
      <c r="D35" s="127" t="s">
        <v>12</v>
      </c>
      <c r="E35" s="127" t="s">
        <v>12</v>
      </c>
      <c r="F35" s="127" t="s">
        <v>12</v>
      </c>
      <c r="G35" s="132">
        <v>1</v>
      </c>
      <c r="H35" s="133"/>
      <c r="I35" s="133"/>
      <c r="J35" s="133"/>
      <c r="K35" s="139"/>
    </row>
    <row r="36" spans="1:11" ht="12.75">
      <c r="A36" s="134" t="s">
        <v>103</v>
      </c>
      <c r="B36" s="127">
        <v>39</v>
      </c>
      <c r="C36" s="128">
        <v>14.705882352941178</v>
      </c>
      <c r="D36" s="135">
        <v>54</v>
      </c>
      <c r="E36" s="136">
        <v>-14.285714285714285</v>
      </c>
      <c r="F36" s="137">
        <v>1.3846153846153846</v>
      </c>
      <c r="G36" s="132">
        <v>1.8529411764705883</v>
      </c>
      <c r="H36" s="133"/>
      <c r="I36" s="133"/>
      <c r="J36" s="133"/>
      <c r="K36" s="139"/>
    </row>
    <row r="37" spans="1:11" ht="12.75">
      <c r="A37" s="134" t="s">
        <v>104</v>
      </c>
      <c r="B37" s="127">
        <v>3</v>
      </c>
      <c r="C37" s="128">
        <v>-50</v>
      </c>
      <c r="D37" s="135">
        <v>3</v>
      </c>
      <c r="E37" s="136">
        <v>-70</v>
      </c>
      <c r="F37" s="137">
        <v>1</v>
      </c>
      <c r="G37" s="132">
        <v>1.6666666666666667</v>
      </c>
      <c r="H37" s="133"/>
      <c r="I37" s="133"/>
      <c r="J37" s="133"/>
      <c r="K37" s="139"/>
    </row>
    <row r="38" spans="1:11" ht="12.75">
      <c r="A38" s="134" t="s">
        <v>105</v>
      </c>
      <c r="B38" s="127">
        <v>6</v>
      </c>
      <c r="C38" s="128" t="s">
        <v>12</v>
      </c>
      <c r="D38" s="135">
        <v>6</v>
      </c>
      <c r="E38" s="136" t="s">
        <v>12</v>
      </c>
      <c r="F38" s="137">
        <v>1</v>
      </c>
      <c r="G38" s="132" t="s">
        <v>12</v>
      </c>
      <c r="H38" s="133"/>
      <c r="I38" s="133"/>
      <c r="J38" s="133"/>
      <c r="K38" s="139"/>
    </row>
    <row r="39" spans="1:11" ht="12.75">
      <c r="A39" s="134" t="s">
        <v>106</v>
      </c>
      <c r="B39" s="127" t="s">
        <v>12</v>
      </c>
      <c r="C39" s="127" t="s">
        <v>12</v>
      </c>
      <c r="D39" s="127" t="s">
        <v>12</v>
      </c>
      <c r="E39" s="127" t="s">
        <v>12</v>
      </c>
      <c r="F39" s="127" t="s">
        <v>12</v>
      </c>
      <c r="G39" s="132" t="s">
        <v>12</v>
      </c>
      <c r="H39" s="133"/>
      <c r="I39" s="133"/>
      <c r="J39" s="133"/>
      <c r="K39" s="139"/>
    </row>
    <row r="40" spans="1:11" ht="12.75">
      <c r="A40" s="134" t="s">
        <v>107</v>
      </c>
      <c r="B40" s="127" t="s">
        <v>12</v>
      </c>
      <c r="C40" s="127" t="s">
        <v>12</v>
      </c>
      <c r="D40" s="127" t="s">
        <v>12</v>
      </c>
      <c r="E40" s="127" t="s">
        <v>12</v>
      </c>
      <c r="F40" s="127" t="s">
        <v>12</v>
      </c>
      <c r="G40" s="132">
        <v>2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4</v>
      </c>
      <c r="C41" s="128">
        <v>100</v>
      </c>
      <c r="D41" s="135">
        <v>15</v>
      </c>
      <c r="E41" s="136">
        <v>650</v>
      </c>
      <c r="F41" s="137">
        <v>3.75</v>
      </c>
      <c r="G41" s="141">
        <v>1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2</v>
      </c>
      <c r="C42" s="128" t="s">
        <v>12</v>
      </c>
      <c r="D42" s="135">
        <v>6</v>
      </c>
      <c r="E42" s="136" t="s">
        <v>12</v>
      </c>
      <c r="F42" s="137">
        <v>3</v>
      </c>
      <c r="G42" s="141" t="s">
        <v>12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15</v>
      </c>
      <c r="C43" s="128">
        <v>-37.5</v>
      </c>
      <c r="D43" s="135">
        <v>19</v>
      </c>
      <c r="E43" s="136">
        <v>-48.64864864864865</v>
      </c>
      <c r="F43" s="137">
        <v>1.2666666666666666</v>
      </c>
      <c r="G43" s="141">
        <v>1.5416666666666667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12</v>
      </c>
      <c r="C44" s="128" t="s">
        <v>12</v>
      </c>
      <c r="D44" s="135">
        <v>24</v>
      </c>
      <c r="E44" s="138" t="s">
        <v>12</v>
      </c>
      <c r="F44" s="141">
        <v>2</v>
      </c>
      <c r="G44" s="141" t="s">
        <v>12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2</v>
      </c>
      <c r="C45" s="128">
        <v>-81.81818181818183</v>
      </c>
      <c r="D45" s="127">
        <v>2</v>
      </c>
      <c r="E45" s="135" t="s">
        <v>12</v>
      </c>
      <c r="F45" s="137">
        <v>1</v>
      </c>
      <c r="G45" s="141">
        <v>1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2</v>
      </c>
      <c r="C46" s="128" t="s">
        <v>12</v>
      </c>
      <c r="D46" s="135">
        <v>2</v>
      </c>
      <c r="E46" s="136" t="s">
        <v>12</v>
      </c>
      <c r="F46" s="137">
        <v>1</v>
      </c>
      <c r="G46" s="141" t="s">
        <v>12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5</v>
      </c>
      <c r="C47" s="128" t="s">
        <v>12</v>
      </c>
      <c r="D47" s="135">
        <v>5</v>
      </c>
      <c r="E47" s="136" t="s">
        <v>12</v>
      </c>
      <c r="F47" s="137">
        <v>1</v>
      </c>
      <c r="G47" s="141" t="s">
        <v>12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42</v>
      </c>
      <c r="C48" s="128">
        <v>4100</v>
      </c>
      <c r="D48" s="135">
        <v>82</v>
      </c>
      <c r="E48" s="136">
        <v>141.1764705882353</v>
      </c>
      <c r="F48" s="137">
        <v>1.9523809523809523</v>
      </c>
      <c r="G48" s="141">
        <v>34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 t="s">
        <v>12</v>
      </c>
      <c r="C49" s="127" t="s">
        <v>12</v>
      </c>
      <c r="D49" s="127" t="s">
        <v>12</v>
      </c>
      <c r="E49" s="127" t="s">
        <v>12</v>
      </c>
      <c r="F49" s="127" t="s">
        <v>12</v>
      </c>
      <c r="G49" s="141" t="s">
        <v>12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22</v>
      </c>
      <c r="C50" s="128">
        <v>-29.03225806451613</v>
      </c>
      <c r="D50" s="135">
        <v>42</v>
      </c>
      <c r="E50" s="136">
        <v>-6.666666666666667</v>
      </c>
      <c r="F50" s="137">
        <v>1.9090909090909092</v>
      </c>
      <c r="G50" s="141">
        <v>1.4516129032258065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1</v>
      </c>
      <c r="C51" s="128" t="s">
        <v>12</v>
      </c>
      <c r="D51" s="135">
        <v>2</v>
      </c>
      <c r="E51" s="136" t="s">
        <v>12</v>
      </c>
      <c r="F51" s="137">
        <v>2</v>
      </c>
      <c r="G51" s="141" t="s">
        <v>12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2018</v>
      </c>
      <c r="C52" s="144">
        <v>-13.686911890504705</v>
      </c>
      <c r="D52" s="143">
        <v>3621</v>
      </c>
      <c r="E52" s="145">
        <v>-5.6047966631908235</v>
      </c>
      <c r="F52" s="146">
        <v>1.794350842418236</v>
      </c>
      <c r="G52" s="147">
        <v>1.6407185628742516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421875" style="121" customWidth="1"/>
    <col min="7" max="7" width="7.574218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121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817</v>
      </c>
      <c r="C6" s="128">
        <v>8.068783068783068</v>
      </c>
      <c r="D6" s="129">
        <v>3458</v>
      </c>
      <c r="E6" s="130">
        <v>-0.11554015020219525</v>
      </c>
      <c r="F6" s="131">
        <v>4.232558139534884</v>
      </c>
      <c r="G6" s="132">
        <v>4.579365079365079</v>
      </c>
      <c r="H6" s="133"/>
      <c r="I6" s="133"/>
      <c r="J6" s="133"/>
      <c r="K6" s="121"/>
    </row>
    <row r="7" spans="1:11" ht="12.75">
      <c r="A7" s="134" t="s">
        <v>74</v>
      </c>
      <c r="B7" s="127">
        <v>623</v>
      </c>
      <c r="C7" s="128">
        <v>28.985507246376812</v>
      </c>
      <c r="D7" s="135">
        <v>3866</v>
      </c>
      <c r="E7" s="136">
        <v>25.928338762214985</v>
      </c>
      <c r="F7" s="137">
        <v>6.20545746388443</v>
      </c>
      <c r="G7" s="132">
        <v>6.3561076604554865</v>
      </c>
      <c r="H7" s="133"/>
      <c r="I7" s="133"/>
      <c r="J7" s="133"/>
      <c r="K7" s="121"/>
    </row>
    <row r="8" spans="1:11" ht="12.75">
      <c r="A8" s="134" t="s">
        <v>75</v>
      </c>
      <c r="B8" s="127">
        <v>6066</v>
      </c>
      <c r="C8" s="128">
        <v>12.437442075996293</v>
      </c>
      <c r="D8" s="135">
        <v>48577</v>
      </c>
      <c r="E8" s="136">
        <v>17.092513136961866</v>
      </c>
      <c r="F8" s="137">
        <v>8.008077810748434</v>
      </c>
      <c r="G8" s="132">
        <v>7.689712696941613</v>
      </c>
      <c r="H8" s="133"/>
      <c r="I8" s="133"/>
      <c r="J8" s="133"/>
      <c r="K8" s="121"/>
    </row>
    <row r="9" spans="1:11" ht="12.75">
      <c r="A9" s="134" t="s">
        <v>76</v>
      </c>
      <c r="B9" s="127">
        <v>5061</v>
      </c>
      <c r="C9" s="128">
        <v>-9.786096256684491</v>
      </c>
      <c r="D9" s="135">
        <v>25141</v>
      </c>
      <c r="E9" s="136">
        <v>-9.123441171154889</v>
      </c>
      <c r="F9" s="137">
        <v>4.967595336889943</v>
      </c>
      <c r="G9" s="132">
        <v>4.931372549019608</v>
      </c>
      <c r="H9" s="133"/>
      <c r="I9" s="133"/>
      <c r="J9" s="133"/>
      <c r="K9" s="121"/>
    </row>
    <row r="10" spans="1:11" ht="12.75">
      <c r="A10" s="134" t="s">
        <v>77</v>
      </c>
      <c r="B10" s="127">
        <v>645</v>
      </c>
      <c r="C10" s="128">
        <v>99.07407407407408</v>
      </c>
      <c r="D10" s="135">
        <v>3733</v>
      </c>
      <c r="E10" s="136">
        <v>96.68071654373024</v>
      </c>
      <c r="F10" s="137">
        <v>5.787596899224806</v>
      </c>
      <c r="G10" s="132">
        <v>5.8580246913580245</v>
      </c>
      <c r="H10" s="133"/>
      <c r="I10" s="133"/>
      <c r="J10" s="133"/>
      <c r="K10" s="121"/>
    </row>
    <row r="11" spans="1:11" ht="12.75">
      <c r="A11" s="134" t="s">
        <v>78</v>
      </c>
      <c r="B11" s="127">
        <v>7</v>
      </c>
      <c r="C11" s="128">
        <v>-36.36363636363637</v>
      </c>
      <c r="D11" s="135">
        <v>93</v>
      </c>
      <c r="E11" s="136">
        <v>200</v>
      </c>
      <c r="F11" s="137">
        <v>13.285714285714286</v>
      </c>
      <c r="G11" s="132">
        <v>2.8181818181818183</v>
      </c>
      <c r="H11" s="133"/>
      <c r="I11" s="133"/>
      <c r="J11" s="133"/>
      <c r="K11" s="121"/>
    </row>
    <row r="12" spans="1:11" ht="12.75">
      <c r="A12" s="134" t="s">
        <v>79</v>
      </c>
      <c r="B12" s="127">
        <v>352</v>
      </c>
      <c r="C12" s="128">
        <v>-0.8450704225352111</v>
      </c>
      <c r="D12" s="135">
        <v>1906</v>
      </c>
      <c r="E12" s="136">
        <v>7.866440294284098</v>
      </c>
      <c r="F12" s="137">
        <v>5.4147727272727275</v>
      </c>
      <c r="G12" s="132">
        <v>4.977464788732394</v>
      </c>
      <c r="H12" s="133"/>
      <c r="I12" s="133"/>
      <c r="J12" s="133"/>
      <c r="K12" s="121"/>
    </row>
    <row r="13" spans="1:11" ht="12.75">
      <c r="A13" s="134" t="s">
        <v>80</v>
      </c>
      <c r="B13" s="127" t="s">
        <v>12</v>
      </c>
      <c r="C13" s="127" t="s">
        <v>12</v>
      </c>
      <c r="D13" s="127" t="s">
        <v>12</v>
      </c>
      <c r="E13" s="127" t="s">
        <v>12</v>
      </c>
      <c r="F13" s="127" t="s">
        <v>12</v>
      </c>
      <c r="G13" s="132">
        <v>1.3333333333333333</v>
      </c>
      <c r="H13" s="133"/>
      <c r="I13" s="133"/>
      <c r="J13" s="133"/>
      <c r="K13" s="121"/>
    </row>
    <row r="14" spans="1:11" ht="12.75">
      <c r="A14" s="134" t="s">
        <v>81</v>
      </c>
      <c r="B14" s="127">
        <v>48</v>
      </c>
      <c r="C14" s="128">
        <v>33.33333333333333</v>
      </c>
      <c r="D14" s="135">
        <v>175</v>
      </c>
      <c r="E14" s="136">
        <v>177.77777777777777</v>
      </c>
      <c r="F14" s="137">
        <v>3.6458333333333335</v>
      </c>
      <c r="G14" s="132">
        <v>1.75</v>
      </c>
      <c r="H14" s="133"/>
      <c r="I14" s="133"/>
      <c r="J14" s="133"/>
      <c r="K14" s="121"/>
    </row>
    <row r="15" spans="1:11" ht="12.75">
      <c r="A15" s="134" t="s">
        <v>82</v>
      </c>
      <c r="B15" s="127">
        <v>304</v>
      </c>
      <c r="C15" s="128">
        <v>-4.702194357366771</v>
      </c>
      <c r="D15" s="135">
        <v>1398</v>
      </c>
      <c r="E15" s="136">
        <v>22.524101665205958</v>
      </c>
      <c r="F15" s="137">
        <v>4.598684210526316</v>
      </c>
      <c r="G15" s="132">
        <v>3.5768025078369905</v>
      </c>
      <c r="H15" s="133"/>
      <c r="I15" s="133"/>
      <c r="J15" s="133"/>
      <c r="K15" s="121"/>
    </row>
    <row r="16" spans="1:11" ht="12.75">
      <c r="A16" s="134" t="s">
        <v>83</v>
      </c>
      <c r="B16" s="127">
        <v>8</v>
      </c>
      <c r="C16" s="128">
        <v>-61.904761904761905</v>
      </c>
      <c r="D16" s="135">
        <v>12</v>
      </c>
      <c r="E16" s="136">
        <v>-80.32786885245902</v>
      </c>
      <c r="F16" s="137">
        <v>1.5</v>
      </c>
      <c r="G16" s="132">
        <v>2.9047619047619047</v>
      </c>
      <c r="H16" s="133"/>
      <c r="I16" s="133"/>
      <c r="J16" s="133"/>
      <c r="K16" s="121"/>
    </row>
    <row r="17" spans="1:11" ht="12.75">
      <c r="A17" s="134" t="s">
        <v>84</v>
      </c>
      <c r="B17" s="127">
        <v>5</v>
      </c>
      <c r="C17" s="128" t="s">
        <v>12</v>
      </c>
      <c r="D17" s="135">
        <v>20</v>
      </c>
      <c r="E17" s="136" t="s">
        <v>12</v>
      </c>
      <c r="F17" s="137">
        <v>4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>
        <v>1</v>
      </c>
      <c r="C18" s="128">
        <v>-98.55072463768117</v>
      </c>
      <c r="D18" s="135">
        <v>4</v>
      </c>
      <c r="E18" s="136">
        <v>-99.1769547325103</v>
      </c>
      <c r="F18" s="137">
        <v>4</v>
      </c>
      <c r="G18" s="132">
        <v>7.043478260869565</v>
      </c>
      <c r="H18" s="133"/>
      <c r="I18" s="133"/>
      <c r="J18" s="133"/>
      <c r="K18" s="121"/>
    </row>
    <row r="19" spans="1:11" ht="12.75">
      <c r="A19" s="134" t="s">
        <v>86</v>
      </c>
      <c r="B19" s="127">
        <v>19</v>
      </c>
      <c r="C19" s="128">
        <v>26.666666666666668</v>
      </c>
      <c r="D19" s="135">
        <v>98</v>
      </c>
      <c r="E19" s="136">
        <v>226.66666666666666</v>
      </c>
      <c r="F19" s="137">
        <v>5.157894736842105</v>
      </c>
      <c r="G19" s="132">
        <v>2</v>
      </c>
      <c r="H19" s="133"/>
      <c r="I19" s="133"/>
      <c r="J19" s="133"/>
      <c r="K19" s="121"/>
    </row>
    <row r="20" spans="1:11" ht="12.75">
      <c r="A20" s="134" t="s">
        <v>87</v>
      </c>
      <c r="B20" s="127">
        <v>24</v>
      </c>
      <c r="C20" s="128">
        <v>-42.857142857142854</v>
      </c>
      <c r="D20" s="135">
        <v>219</v>
      </c>
      <c r="E20" s="136">
        <v>-19.78021978021978</v>
      </c>
      <c r="F20" s="137">
        <v>9.125</v>
      </c>
      <c r="G20" s="132">
        <v>6.5</v>
      </c>
      <c r="H20" s="133"/>
      <c r="I20" s="133"/>
      <c r="J20" s="133"/>
      <c r="K20" s="121"/>
    </row>
    <row r="21" spans="1:11" ht="12.75">
      <c r="A21" s="134" t="s">
        <v>88</v>
      </c>
      <c r="B21" s="127">
        <v>161</v>
      </c>
      <c r="C21" s="128">
        <v>-6.9364161849710975</v>
      </c>
      <c r="D21" s="135">
        <v>817</v>
      </c>
      <c r="E21" s="136">
        <v>23.042168674698797</v>
      </c>
      <c r="F21" s="137">
        <v>5.074534161490683</v>
      </c>
      <c r="G21" s="132">
        <v>3.838150289017341</v>
      </c>
      <c r="H21" s="133"/>
      <c r="I21" s="133"/>
      <c r="J21" s="133"/>
      <c r="K21" s="121"/>
    </row>
    <row r="22" spans="1:11" ht="12.75">
      <c r="A22" s="134" t="s">
        <v>89</v>
      </c>
      <c r="B22" s="127">
        <v>395</v>
      </c>
      <c r="C22" s="128">
        <v>-9.817351598173515</v>
      </c>
      <c r="D22" s="135">
        <v>1665</v>
      </c>
      <c r="E22" s="136">
        <v>-28.23275862068966</v>
      </c>
      <c r="F22" s="137">
        <v>4.215189873417722</v>
      </c>
      <c r="G22" s="132">
        <v>5.296803652968037</v>
      </c>
      <c r="H22" s="133"/>
      <c r="I22" s="133"/>
      <c r="J22" s="133"/>
      <c r="K22" s="121"/>
    </row>
    <row r="23" spans="1:11" ht="12.75">
      <c r="A23" s="134" t="s">
        <v>90</v>
      </c>
      <c r="B23" s="127" t="s">
        <v>12</v>
      </c>
      <c r="C23" s="127" t="s">
        <v>12</v>
      </c>
      <c r="D23" s="127" t="s">
        <v>12</v>
      </c>
      <c r="E23" s="127" t="s">
        <v>12</v>
      </c>
      <c r="F23" s="127" t="s">
        <v>12</v>
      </c>
      <c r="G23" s="132">
        <v>3</v>
      </c>
      <c r="H23" s="133"/>
      <c r="I23" s="133"/>
      <c r="J23" s="133"/>
      <c r="K23" s="121"/>
    </row>
    <row r="24" spans="1:11" ht="12.75">
      <c r="A24" s="134" t="s">
        <v>91</v>
      </c>
      <c r="B24" s="127">
        <v>46</v>
      </c>
      <c r="C24" s="128">
        <v>58.620689655172406</v>
      </c>
      <c r="D24" s="135">
        <v>286</v>
      </c>
      <c r="E24" s="136">
        <v>58.011049723756905</v>
      </c>
      <c r="F24" s="137">
        <v>6.217391304347826</v>
      </c>
      <c r="G24" s="132">
        <v>6.241379310344827</v>
      </c>
      <c r="H24" s="133"/>
      <c r="I24" s="133"/>
      <c r="J24" s="133"/>
      <c r="K24" s="121"/>
    </row>
    <row r="25" spans="1:11" ht="12.75">
      <c r="A25" s="134" t="s">
        <v>92</v>
      </c>
      <c r="B25" s="127">
        <v>55</v>
      </c>
      <c r="C25" s="128">
        <v>-59.854014598540154</v>
      </c>
      <c r="D25" s="135">
        <v>269</v>
      </c>
      <c r="E25" s="136">
        <v>-66.50062266500623</v>
      </c>
      <c r="F25" s="137">
        <v>4.890909090909091</v>
      </c>
      <c r="G25" s="132">
        <v>5.861313868613139</v>
      </c>
      <c r="H25" s="133"/>
      <c r="I25" s="133"/>
      <c r="J25" s="133"/>
      <c r="K25" s="121"/>
    </row>
    <row r="26" spans="1:11" ht="12.75">
      <c r="A26" s="134" t="s">
        <v>93</v>
      </c>
      <c r="B26" s="127" t="s">
        <v>12</v>
      </c>
      <c r="C26" s="127" t="s">
        <v>12</v>
      </c>
      <c r="D26" s="127" t="s">
        <v>12</v>
      </c>
      <c r="E26" s="127" t="s">
        <v>12</v>
      </c>
      <c r="F26" s="127" t="s">
        <v>12</v>
      </c>
      <c r="G26" s="132" t="s">
        <v>12</v>
      </c>
      <c r="H26" s="133"/>
      <c r="I26" s="133"/>
      <c r="J26" s="133"/>
      <c r="K26" s="121"/>
    </row>
    <row r="27" spans="1:11" ht="12.75">
      <c r="A27" s="134" t="s">
        <v>94</v>
      </c>
      <c r="B27" s="127">
        <v>37</v>
      </c>
      <c r="C27" s="128">
        <v>60.86956521739131</v>
      </c>
      <c r="D27" s="135">
        <v>194</v>
      </c>
      <c r="E27" s="136">
        <v>104.21052631578947</v>
      </c>
      <c r="F27" s="137">
        <v>5.243243243243243</v>
      </c>
      <c r="G27" s="132">
        <v>4.130434782608695</v>
      </c>
      <c r="H27" s="133"/>
      <c r="I27" s="133"/>
      <c r="J27" s="133"/>
      <c r="K27" s="121"/>
    </row>
    <row r="28" spans="1:11" ht="12.75">
      <c r="A28" s="134" t="s">
        <v>95</v>
      </c>
      <c r="B28" s="127">
        <v>8</v>
      </c>
      <c r="C28" s="128">
        <v>300</v>
      </c>
      <c r="D28" s="135">
        <v>53</v>
      </c>
      <c r="E28" s="136">
        <v>65.625</v>
      </c>
      <c r="F28" s="137">
        <v>6.625</v>
      </c>
      <c r="G28" s="132">
        <v>16</v>
      </c>
      <c r="H28" s="133"/>
      <c r="I28" s="133"/>
      <c r="J28" s="133"/>
      <c r="K28" s="121"/>
    </row>
    <row r="29" spans="1:11" ht="12.75">
      <c r="A29" s="134" t="s">
        <v>96</v>
      </c>
      <c r="B29" s="127">
        <v>7</v>
      </c>
      <c r="C29" s="128">
        <v>600</v>
      </c>
      <c r="D29" s="135">
        <v>26</v>
      </c>
      <c r="E29" s="136">
        <v>333.33333333333337</v>
      </c>
      <c r="F29" s="137">
        <v>3.7142857142857144</v>
      </c>
      <c r="G29" s="132">
        <v>6</v>
      </c>
      <c r="H29" s="133"/>
      <c r="I29" s="133"/>
      <c r="J29" s="133"/>
      <c r="K29" s="139"/>
    </row>
    <row r="30" spans="1:11" ht="12.75">
      <c r="A30" s="134" t="s">
        <v>97</v>
      </c>
      <c r="B30" s="127" t="s">
        <v>12</v>
      </c>
      <c r="C30" s="127" t="s">
        <v>12</v>
      </c>
      <c r="D30" s="127" t="s">
        <v>12</v>
      </c>
      <c r="E30" s="127" t="s">
        <v>12</v>
      </c>
      <c r="F30" s="127" t="s">
        <v>12</v>
      </c>
      <c r="G30" s="132">
        <v>4.333333333333333</v>
      </c>
      <c r="H30" s="133"/>
      <c r="I30" s="133"/>
      <c r="J30" s="133"/>
      <c r="K30" s="139"/>
    </row>
    <row r="31" spans="1:11" ht="12.75">
      <c r="A31" s="134" t="s">
        <v>98</v>
      </c>
      <c r="B31" s="127">
        <v>6</v>
      </c>
      <c r="C31" s="128">
        <v>-73.91304347826086</v>
      </c>
      <c r="D31" s="135">
        <v>32</v>
      </c>
      <c r="E31" s="136">
        <v>-75.38461538461539</v>
      </c>
      <c r="F31" s="137">
        <v>5.333333333333333</v>
      </c>
      <c r="G31" s="132">
        <v>5.6521739130434785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 t="s">
        <v>12</v>
      </c>
      <c r="H32" s="133"/>
      <c r="I32" s="133"/>
      <c r="J32" s="133"/>
      <c r="K32" s="139"/>
    </row>
    <row r="33" spans="1:11" ht="12.75">
      <c r="A33" s="134" t="s">
        <v>100</v>
      </c>
      <c r="B33" s="127">
        <v>12</v>
      </c>
      <c r="C33" s="128">
        <v>1100</v>
      </c>
      <c r="D33" s="135">
        <v>197</v>
      </c>
      <c r="E33" s="136">
        <v>19600</v>
      </c>
      <c r="F33" s="137">
        <v>16.416666666666668</v>
      </c>
      <c r="G33" s="132">
        <v>1</v>
      </c>
      <c r="H33" s="133"/>
      <c r="I33" s="133"/>
      <c r="J33" s="133"/>
      <c r="K33" s="139"/>
    </row>
    <row r="34" spans="1:11" ht="12.75">
      <c r="A34" s="134" t="s">
        <v>101</v>
      </c>
      <c r="B34" s="127">
        <v>1</v>
      </c>
      <c r="C34" s="128" t="s">
        <v>12</v>
      </c>
      <c r="D34" s="135">
        <v>4</v>
      </c>
      <c r="E34" s="150" t="s">
        <v>12</v>
      </c>
      <c r="F34" s="137">
        <v>4</v>
      </c>
      <c r="G34" s="132" t="s">
        <v>12</v>
      </c>
      <c r="H34" s="133"/>
      <c r="I34" s="133"/>
      <c r="J34" s="133"/>
      <c r="K34" s="139"/>
    </row>
    <row r="35" spans="1:11" ht="12.75">
      <c r="A35" s="134" t="s">
        <v>102</v>
      </c>
      <c r="B35" s="127">
        <v>11</v>
      </c>
      <c r="C35" s="128" t="s">
        <v>12</v>
      </c>
      <c r="D35" s="135">
        <v>31</v>
      </c>
      <c r="E35" s="150" t="s">
        <v>12</v>
      </c>
      <c r="F35" s="137">
        <v>2.8181818181818183</v>
      </c>
      <c r="G35" s="132" t="s">
        <v>12</v>
      </c>
      <c r="H35" s="133"/>
      <c r="I35" s="133"/>
      <c r="J35" s="133"/>
      <c r="K35" s="139"/>
    </row>
    <row r="36" spans="1:11" ht="12.75">
      <c r="A36" s="134" t="s">
        <v>103</v>
      </c>
      <c r="B36" s="127">
        <v>26</v>
      </c>
      <c r="C36" s="128">
        <v>-31.57894736842105</v>
      </c>
      <c r="D36" s="135">
        <v>117</v>
      </c>
      <c r="E36" s="136">
        <v>7.339449541284404</v>
      </c>
      <c r="F36" s="137">
        <v>4.5</v>
      </c>
      <c r="G36" s="132">
        <v>2.8684210526315788</v>
      </c>
      <c r="H36" s="133"/>
      <c r="I36" s="133"/>
      <c r="J36" s="133"/>
      <c r="K36" s="139"/>
    </row>
    <row r="37" spans="1:11" ht="12.75">
      <c r="A37" s="134" t="s">
        <v>104</v>
      </c>
      <c r="B37" s="127">
        <v>13</v>
      </c>
      <c r="C37" s="128">
        <v>85.71428571428571</v>
      </c>
      <c r="D37" s="135">
        <v>92</v>
      </c>
      <c r="E37" s="136">
        <v>148.64864864864865</v>
      </c>
      <c r="F37" s="137">
        <v>7.076923076923077</v>
      </c>
      <c r="G37" s="132">
        <v>5.285714285714286</v>
      </c>
      <c r="H37" s="133"/>
      <c r="I37" s="133"/>
      <c r="J37" s="133"/>
      <c r="K37" s="139"/>
    </row>
    <row r="38" spans="1:11" ht="12.75">
      <c r="A38" s="134" t="s">
        <v>105</v>
      </c>
      <c r="B38" s="127">
        <v>5</v>
      </c>
      <c r="C38" s="128" t="s">
        <v>12</v>
      </c>
      <c r="D38" s="135">
        <v>55</v>
      </c>
      <c r="E38" s="150" t="s">
        <v>12</v>
      </c>
      <c r="F38" s="137">
        <v>11</v>
      </c>
      <c r="G38" s="132" t="s">
        <v>12</v>
      </c>
      <c r="H38" s="133"/>
      <c r="I38" s="133"/>
      <c r="J38" s="133"/>
      <c r="K38" s="139"/>
    </row>
    <row r="39" spans="1:11" ht="12.75">
      <c r="A39" s="134" t="s">
        <v>106</v>
      </c>
      <c r="B39" s="127" t="s">
        <v>12</v>
      </c>
      <c r="C39" s="127" t="s">
        <v>12</v>
      </c>
      <c r="D39" s="127" t="s">
        <v>12</v>
      </c>
      <c r="E39" s="127" t="s">
        <v>12</v>
      </c>
      <c r="F39" s="127" t="s">
        <v>12</v>
      </c>
      <c r="G39" s="132" t="s">
        <v>12</v>
      </c>
      <c r="H39" s="133"/>
      <c r="I39" s="133"/>
      <c r="J39" s="133"/>
      <c r="K39" s="139"/>
    </row>
    <row r="40" spans="1:11" ht="12.75">
      <c r="A40" s="134" t="s">
        <v>107</v>
      </c>
      <c r="B40" s="127" t="s">
        <v>12</v>
      </c>
      <c r="C40" s="127" t="s">
        <v>12</v>
      </c>
      <c r="D40" s="127" t="s">
        <v>12</v>
      </c>
      <c r="E40" s="127" t="s">
        <v>12</v>
      </c>
      <c r="F40" s="127" t="s">
        <v>12</v>
      </c>
      <c r="G40" s="132" t="s">
        <v>12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2</v>
      </c>
      <c r="C41" s="128" t="s">
        <v>12</v>
      </c>
      <c r="D41" s="135">
        <v>3</v>
      </c>
      <c r="E41" s="150" t="s">
        <v>12</v>
      </c>
      <c r="F41" s="137">
        <v>1.5</v>
      </c>
      <c r="G41" s="141" t="s">
        <v>12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7</v>
      </c>
      <c r="C42" s="128" t="s">
        <v>12</v>
      </c>
      <c r="D42" s="135">
        <v>20</v>
      </c>
      <c r="E42" s="150" t="s">
        <v>12</v>
      </c>
      <c r="F42" s="137">
        <v>2.857142857142857</v>
      </c>
      <c r="G42" s="141" t="s">
        <v>12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11</v>
      </c>
      <c r="C43" s="128">
        <v>22.22222222222222</v>
      </c>
      <c r="D43" s="135">
        <v>42</v>
      </c>
      <c r="E43" s="136">
        <v>90.9090909090909</v>
      </c>
      <c r="F43" s="137">
        <v>3.8181818181818183</v>
      </c>
      <c r="G43" s="141">
        <v>2.4444444444444446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 t="s">
        <v>12</v>
      </c>
      <c r="C44" s="127" t="s">
        <v>12</v>
      </c>
      <c r="D44" s="127" t="s">
        <v>12</v>
      </c>
      <c r="E44" s="127" t="s">
        <v>12</v>
      </c>
      <c r="F44" s="127" t="s">
        <v>12</v>
      </c>
      <c r="G44" s="141">
        <v>1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4</v>
      </c>
      <c r="C45" s="128" t="s">
        <v>12</v>
      </c>
      <c r="D45" s="135">
        <v>12</v>
      </c>
      <c r="E45" s="136" t="s">
        <v>12</v>
      </c>
      <c r="F45" s="137">
        <v>3</v>
      </c>
      <c r="G45" s="141" t="s">
        <v>12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1</v>
      </c>
      <c r="C46" s="128">
        <v>-66.66666666666666</v>
      </c>
      <c r="D46" s="135">
        <v>8</v>
      </c>
      <c r="E46" s="136">
        <v>100</v>
      </c>
      <c r="F46" s="137">
        <v>8</v>
      </c>
      <c r="G46" s="141">
        <v>1.3333333333333333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 t="s">
        <v>12</v>
      </c>
      <c r="C47" s="127" t="s">
        <v>12</v>
      </c>
      <c r="D47" s="127" t="s">
        <v>12</v>
      </c>
      <c r="E47" s="127" t="s">
        <v>12</v>
      </c>
      <c r="F47" s="127" t="s">
        <v>12</v>
      </c>
      <c r="G47" s="141" t="s">
        <v>12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 t="s">
        <v>12</v>
      </c>
      <c r="C48" s="127" t="s">
        <v>12</v>
      </c>
      <c r="D48" s="127" t="s">
        <v>12</v>
      </c>
      <c r="E48" s="127" t="s">
        <v>12</v>
      </c>
      <c r="F48" s="127" t="s">
        <v>12</v>
      </c>
      <c r="G48" s="141">
        <v>1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27</v>
      </c>
      <c r="C49" s="128">
        <v>800</v>
      </c>
      <c r="D49" s="135">
        <v>60</v>
      </c>
      <c r="E49" s="136">
        <v>275</v>
      </c>
      <c r="F49" s="137">
        <v>2.2222222222222223</v>
      </c>
      <c r="G49" s="141">
        <v>5.333333333333333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25</v>
      </c>
      <c r="C50" s="128">
        <v>-3.8461538461538463</v>
      </c>
      <c r="D50" s="135">
        <v>79</v>
      </c>
      <c r="E50" s="136">
        <v>119.44444444444444</v>
      </c>
      <c r="F50" s="137">
        <v>3.16</v>
      </c>
      <c r="G50" s="141">
        <v>1.3846153846153846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21</v>
      </c>
      <c r="C51" s="128">
        <v>950</v>
      </c>
      <c r="D51" s="135">
        <v>95</v>
      </c>
      <c r="E51" s="136">
        <v>533.3333333333333</v>
      </c>
      <c r="F51" s="137">
        <v>4.523809523809524</v>
      </c>
      <c r="G51" s="141">
        <v>7.5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14861</v>
      </c>
      <c r="C52" s="144">
        <v>3.4456355283307807</v>
      </c>
      <c r="D52" s="143">
        <v>92857</v>
      </c>
      <c r="E52" s="145">
        <v>8.054925234188632</v>
      </c>
      <c r="F52" s="146">
        <v>6.248368212098782</v>
      </c>
      <c r="G52" s="147">
        <v>5.981832103577892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5" right="0.19" top="0.6299212598425197" bottom="0.7086614173228347" header="0.33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7.8515625" style="121" customWidth="1"/>
    <col min="7" max="7" width="7.2812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122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12</v>
      </c>
      <c r="C6" s="128">
        <v>500</v>
      </c>
      <c r="D6" s="129">
        <v>114</v>
      </c>
      <c r="E6" s="130">
        <v>5600</v>
      </c>
      <c r="F6" s="131">
        <v>9.5</v>
      </c>
      <c r="G6" s="132">
        <v>1</v>
      </c>
      <c r="H6" s="133"/>
      <c r="I6" s="133"/>
      <c r="J6" s="133"/>
      <c r="K6" s="121"/>
    </row>
    <row r="7" spans="1:11" ht="12.75">
      <c r="A7" s="134" t="s">
        <v>74</v>
      </c>
      <c r="B7" s="127">
        <v>7</v>
      </c>
      <c r="C7" s="128">
        <v>600</v>
      </c>
      <c r="D7" s="135">
        <v>34</v>
      </c>
      <c r="E7" s="136">
        <v>3300</v>
      </c>
      <c r="F7" s="137">
        <v>4.857142857142857</v>
      </c>
      <c r="G7" s="132">
        <v>1</v>
      </c>
      <c r="H7" s="133"/>
      <c r="I7" s="133"/>
      <c r="J7" s="133"/>
      <c r="K7" s="121"/>
    </row>
    <row r="8" spans="1:11" ht="12.75">
      <c r="A8" s="134" t="s">
        <v>75</v>
      </c>
      <c r="B8" s="127">
        <v>11</v>
      </c>
      <c r="C8" s="128">
        <v>-63.33333333333333</v>
      </c>
      <c r="D8" s="135">
        <v>40</v>
      </c>
      <c r="E8" s="136">
        <v>-57.89473684210527</v>
      </c>
      <c r="F8" s="137">
        <v>3.6363636363636362</v>
      </c>
      <c r="G8" s="132">
        <v>3.1666666666666665</v>
      </c>
      <c r="H8" s="133"/>
      <c r="I8" s="133"/>
      <c r="J8" s="133"/>
      <c r="K8" s="121"/>
    </row>
    <row r="9" spans="1:11" ht="12.75">
      <c r="A9" s="134" t="s">
        <v>76</v>
      </c>
      <c r="B9" s="127">
        <v>655</v>
      </c>
      <c r="C9" s="128">
        <v>6.158833063209076</v>
      </c>
      <c r="D9" s="135">
        <v>4486</v>
      </c>
      <c r="E9" s="136">
        <v>1.3556258472661544</v>
      </c>
      <c r="F9" s="137">
        <v>6.848854961832061</v>
      </c>
      <c r="G9" s="132">
        <v>7.173419773095624</v>
      </c>
      <c r="H9" s="133"/>
      <c r="I9" s="133"/>
      <c r="J9" s="133"/>
      <c r="K9" s="121"/>
    </row>
    <row r="10" spans="1:11" ht="12.75">
      <c r="A10" s="134" t="s">
        <v>77</v>
      </c>
      <c r="B10" s="127">
        <v>16</v>
      </c>
      <c r="C10" s="128">
        <v>433.3333333333333</v>
      </c>
      <c r="D10" s="135">
        <v>109</v>
      </c>
      <c r="E10" s="136">
        <v>1111.111111111111</v>
      </c>
      <c r="F10" s="137">
        <v>6.8125</v>
      </c>
      <c r="G10" s="132">
        <v>3</v>
      </c>
      <c r="H10" s="133"/>
      <c r="I10" s="133"/>
      <c r="J10" s="133"/>
      <c r="K10" s="121"/>
    </row>
    <row r="11" spans="1:11" ht="12.75">
      <c r="A11" s="134" t="s">
        <v>78</v>
      </c>
      <c r="B11" s="127" t="s">
        <v>12</v>
      </c>
      <c r="C11" s="127" t="s">
        <v>12</v>
      </c>
      <c r="D11" s="127" t="s">
        <v>12</v>
      </c>
      <c r="E11" s="127" t="s">
        <v>12</v>
      </c>
      <c r="F11" s="127" t="s">
        <v>12</v>
      </c>
      <c r="G11" s="132" t="s">
        <v>12</v>
      </c>
      <c r="H11" s="133"/>
      <c r="I11" s="133"/>
      <c r="J11" s="133"/>
      <c r="K11" s="121"/>
    </row>
    <row r="12" spans="1:11" ht="12.75">
      <c r="A12" s="134" t="s">
        <v>79</v>
      </c>
      <c r="B12" s="127">
        <v>0</v>
      </c>
      <c r="C12" s="128" t="s">
        <v>12</v>
      </c>
      <c r="D12" s="135">
        <v>24</v>
      </c>
      <c r="E12" s="136" t="s">
        <v>12</v>
      </c>
      <c r="F12" s="137" t="s">
        <v>12</v>
      </c>
      <c r="G12" s="132" t="s">
        <v>12</v>
      </c>
      <c r="H12" s="133"/>
      <c r="I12" s="133"/>
      <c r="J12" s="133"/>
      <c r="K12" s="121"/>
    </row>
    <row r="13" spans="1:11" ht="12.75">
      <c r="A13" s="134" t="s">
        <v>80</v>
      </c>
      <c r="B13" s="127" t="s">
        <v>12</v>
      </c>
      <c r="C13" s="127" t="s">
        <v>12</v>
      </c>
      <c r="D13" s="127" t="s">
        <v>12</v>
      </c>
      <c r="E13" s="127" t="s">
        <v>12</v>
      </c>
      <c r="F13" s="127" t="s">
        <v>12</v>
      </c>
      <c r="G13" s="132" t="s">
        <v>12</v>
      </c>
      <c r="H13" s="133"/>
      <c r="I13" s="133"/>
      <c r="J13" s="133"/>
      <c r="K13" s="121"/>
    </row>
    <row r="14" spans="1:11" ht="12.75">
      <c r="A14" s="134" t="s">
        <v>81</v>
      </c>
      <c r="B14" s="127" t="s">
        <v>12</v>
      </c>
      <c r="C14" s="127" t="s">
        <v>12</v>
      </c>
      <c r="D14" s="127" t="s">
        <v>12</v>
      </c>
      <c r="E14" s="127" t="s">
        <v>12</v>
      </c>
      <c r="F14" s="127" t="s">
        <v>12</v>
      </c>
      <c r="G14" s="132">
        <v>2.5</v>
      </c>
      <c r="H14" s="133"/>
      <c r="I14" s="133"/>
      <c r="J14" s="133"/>
      <c r="K14" s="121"/>
    </row>
    <row r="15" spans="1:11" ht="12.75">
      <c r="A15" s="134" t="s">
        <v>82</v>
      </c>
      <c r="B15" s="127">
        <v>4</v>
      </c>
      <c r="C15" s="128">
        <v>-63.63636363636363</v>
      </c>
      <c r="D15" s="135">
        <v>28</v>
      </c>
      <c r="E15" s="136">
        <v>16.666666666666664</v>
      </c>
      <c r="F15" s="137">
        <v>7</v>
      </c>
      <c r="G15" s="132">
        <v>2.1818181818181817</v>
      </c>
      <c r="H15" s="133"/>
      <c r="I15" s="133"/>
      <c r="J15" s="133"/>
      <c r="K15" s="121"/>
    </row>
    <row r="16" spans="1:11" ht="12.75">
      <c r="A16" s="134" t="s">
        <v>83</v>
      </c>
      <c r="B16" s="127" t="s">
        <v>12</v>
      </c>
      <c r="C16" s="127" t="s">
        <v>12</v>
      </c>
      <c r="D16" s="127" t="s">
        <v>12</v>
      </c>
      <c r="E16" s="127" t="s">
        <v>12</v>
      </c>
      <c r="F16" s="127" t="s">
        <v>12</v>
      </c>
      <c r="G16" s="132" t="s">
        <v>12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 t="s">
        <v>12</v>
      </c>
      <c r="C18" s="127" t="s">
        <v>12</v>
      </c>
      <c r="D18" s="127" t="s">
        <v>12</v>
      </c>
      <c r="E18" s="127" t="s">
        <v>12</v>
      </c>
      <c r="F18" s="127" t="s">
        <v>12</v>
      </c>
      <c r="G18" s="132" t="s">
        <v>12</v>
      </c>
      <c r="H18" s="133"/>
      <c r="I18" s="133"/>
      <c r="J18" s="133"/>
      <c r="K18" s="121"/>
    </row>
    <row r="19" spans="1:11" ht="12.75">
      <c r="A19" s="134" t="s">
        <v>86</v>
      </c>
      <c r="B19" s="127" t="s">
        <v>12</v>
      </c>
      <c r="C19" s="127" t="s">
        <v>12</v>
      </c>
      <c r="D19" s="127" t="s">
        <v>12</v>
      </c>
      <c r="E19" s="127" t="s">
        <v>12</v>
      </c>
      <c r="F19" s="127" t="s">
        <v>12</v>
      </c>
      <c r="G19" s="132" t="s">
        <v>12</v>
      </c>
      <c r="H19" s="133"/>
      <c r="I19" s="133"/>
      <c r="J19" s="133"/>
      <c r="K19" s="121"/>
    </row>
    <row r="20" spans="1:11" ht="12.75">
      <c r="A20" s="134" t="s">
        <v>87</v>
      </c>
      <c r="B20" s="127" t="s">
        <v>12</v>
      </c>
      <c r="C20" s="127" t="s">
        <v>12</v>
      </c>
      <c r="D20" s="127" t="s">
        <v>12</v>
      </c>
      <c r="E20" s="127" t="s">
        <v>12</v>
      </c>
      <c r="F20" s="127" t="s">
        <v>12</v>
      </c>
      <c r="G20" s="132">
        <v>2</v>
      </c>
      <c r="H20" s="133"/>
      <c r="I20" s="133"/>
      <c r="J20" s="133"/>
      <c r="K20" s="121"/>
    </row>
    <row r="21" spans="1:11" ht="12.75">
      <c r="A21" s="134" t="s">
        <v>88</v>
      </c>
      <c r="B21" s="127">
        <v>12</v>
      </c>
      <c r="C21" s="128">
        <v>9.090909090909092</v>
      </c>
      <c r="D21" s="135">
        <v>44</v>
      </c>
      <c r="E21" s="136">
        <v>109.52380952380953</v>
      </c>
      <c r="F21" s="137">
        <v>3.6666666666666665</v>
      </c>
      <c r="G21" s="132">
        <v>1.9090909090909092</v>
      </c>
      <c r="H21" s="133"/>
      <c r="I21" s="133"/>
      <c r="J21" s="133"/>
      <c r="K21" s="121"/>
    </row>
    <row r="22" spans="1:11" ht="12.75">
      <c r="A22" s="134" t="s">
        <v>89</v>
      </c>
      <c r="B22" s="127">
        <v>8</v>
      </c>
      <c r="C22" s="128">
        <v>-38.46153846153847</v>
      </c>
      <c r="D22" s="135">
        <v>48</v>
      </c>
      <c r="E22" s="136">
        <v>-48.38709677419355</v>
      </c>
      <c r="F22" s="137">
        <v>6</v>
      </c>
      <c r="G22" s="132">
        <v>7.153846153846154</v>
      </c>
      <c r="H22" s="133"/>
      <c r="I22" s="133"/>
      <c r="J22" s="133"/>
      <c r="K22" s="121"/>
    </row>
    <row r="23" spans="1:11" ht="12.75">
      <c r="A23" s="134" t="s">
        <v>90</v>
      </c>
      <c r="B23" s="127" t="s">
        <v>12</v>
      </c>
      <c r="C23" s="127" t="s">
        <v>12</v>
      </c>
      <c r="D23" s="127" t="s">
        <v>12</v>
      </c>
      <c r="E23" s="127" t="s">
        <v>12</v>
      </c>
      <c r="F23" s="127" t="s">
        <v>12</v>
      </c>
      <c r="G23" s="132" t="s">
        <v>12</v>
      </c>
      <c r="H23" s="133"/>
      <c r="I23" s="133"/>
      <c r="J23" s="133"/>
      <c r="K23" s="121"/>
    </row>
    <row r="24" spans="1:11" ht="12.75">
      <c r="A24" s="134" t="s">
        <v>91</v>
      </c>
      <c r="B24" s="127">
        <v>1</v>
      </c>
      <c r="C24" s="128">
        <v>0</v>
      </c>
      <c r="D24" s="135">
        <v>355</v>
      </c>
      <c r="E24" s="136">
        <v>1083.3333333333335</v>
      </c>
      <c r="F24" s="137">
        <v>355</v>
      </c>
      <c r="G24" s="132">
        <v>30</v>
      </c>
      <c r="H24" s="133"/>
      <c r="I24" s="133"/>
      <c r="J24" s="133"/>
      <c r="K24" s="121"/>
    </row>
    <row r="25" spans="1:11" ht="12.75">
      <c r="A25" s="134" t="s">
        <v>92</v>
      </c>
      <c r="B25" s="127" t="s">
        <v>12</v>
      </c>
      <c r="C25" s="127" t="s">
        <v>12</v>
      </c>
      <c r="D25" s="127" t="s">
        <v>12</v>
      </c>
      <c r="E25" s="127" t="s">
        <v>12</v>
      </c>
      <c r="F25" s="127" t="s">
        <v>12</v>
      </c>
      <c r="G25" s="132" t="s">
        <v>12</v>
      </c>
      <c r="H25" s="133"/>
      <c r="I25" s="133"/>
      <c r="J25" s="133"/>
      <c r="K25" s="121"/>
    </row>
    <row r="26" spans="1:11" ht="12.75">
      <c r="A26" s="134" t="s">
        <v>93</v>
      </c>
      <c r="B26" s="127" t="s">
        <v>12</v>
      </c>
      <c r="C26" s="127" t="s">
        <v>12</v>
      </c>
      <c r="D26" s="127" t="s">
        <v>12</v>
      </c>
      <c r="E26" s="127" t="s">
        <v>12</v>
      </c>
      <c r="F26" s="127" t="s">
        <v>12</v>
      </c>
      <c r="G26" s="132" t="s">
        <v>12</v>
      </c>
      <c r="H26" s="133"/>
      <c r="I26" s="133"/>
      <c r="J26" s="133"/>
      <c r="K26" s="121"/>
    </row>
    <row r="27" spans="1:11" ht="12.75">
      <c r="A27" s="134" t="s">
        <v>94</v>
      </c>
      <c r="B27" s="127" t="s">
        <v>12</v>
      </c>
      <c r="C27" s="127" t="s">
        <v>12</v>
      </c>
      <c r="D27" s="127" t="s">
        <v>12</v>
      </c>
      <c r="E27" s="127" t="s">
        <v>12</v>
      </c>
      <c r="F27" s="127" t="s">
        <v>12</v>
      </c>
      <c r="G27" s="132" t="s">
        <v>12</v>
      </c>
      <c r="H27" s="133"/>
      <c r="I27" s="133"/>
      <c r="J27" s="133"/>
      <c r="K27" s="121"/>
    </row>
    <row r="28" spans="1:11" ht="12.75">
      <c r="A28" s="134" t="s">
        <v>95</v>
      </c>
      <c r="B28" s="127" t="s">
        <v>12</v>
      </c>
      <c r="C28" s="127" t="s">
        <v>12</v>
      </c>
      <c r="D28" s="127" t="s">
        <v>12</v>
      </c>
      <c r="E28" s="127" t="s">
        <v>12</v>
      </c>
      <c r="F28" s="127" t="s">
        <v>12</v>
      </c>
      <c r="G28" s="132" t="s">
        <v>12</v>
      </c>
      <c r="H28" s="133"/>
      <c r="I28" s="133"/>
      <c r="J28" s="133"/>
      <c r="K28" s="121"/>
    </row>
    <row r="29" spans="1:11" ht="12.75">
      <c r="A29" s="134" t="s">
        <v>96</v>
      </c>
      <c r="B29" s="127" t="s">
        <v>12</v>
      </c>
      <c r="C29" s="127" t="s">
        <v>12</v>
      </c>
      <c r="D29" s="127" t="s">
        <v>12</v>
      </c>
      <c r="E29" s="127" t="s">
        <v>12</v>
      </c>
      <c r="F29" s="127" t="s">
        <v>12</v>
      </c>
      <c r="G29" s="132" t="s">
        <v>12</v>
      </c>
      <c r="H29" s="133"/>
      <c r="I29" s="133"/>
      <c r="J29" s="133"/>
      <c r="K29" s="139"/>
    </row>
    <row r="30" spans="1:11" ht="12.75">
      <c r="A30" s="134" t="s">
        <v>97</v>
      </c>
      <c r="B30" s="127" t="s">
        <v>12</v>
      </c>
      <c r="C30" s="127" t="s">
        <v>12</v>
      </c>
      <c r="D30" s="127" t="s">
        <v>12</v>
      </c>
      <c r="E30" s="127" t="s">
        <v>12</v>
      </c>
      <c r="F30" s="127" t="s">
        <v>12</v>
      </c>
      <c r="G30" s="132" t="s">
        <v>12</v>
      </c>
      <c r="H30" s="133"/>
      <c r="I30" s="133"/>
      <c r="J30" s="133"/>
      <c r="K30" s="139"/>
    </row>
    <row r="31" spans="1:11" ht="12.75">
      <c r="A31" s="134" t="s">
        <v>98</v>
      </c>
      <c r="B31" s="127">
        <v>2</v>
      </c>
      <c r="C31" s="128">
        <v>0</v>
      </c>
      <c r="D31" s="135">
        <v>2</v>
      </c>
      <c r="E31" s="136">
        <v>-98.71794871794873</v>
      </c>
      <c r="F31" s="137">
        <v>1</v>
      </c>
      <c r="G31" s="132">
        <v>78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 t="s">
        <v>12</v>
      </c>
      <c r="H32" s="133"/>
      <c r="I32" s="133"/>
      <c r="J32" s="133"/>
      <c r="K32" s="139"/>
    </row>
    <row r="33" spans="1:11" ht="12.75">
      <c r="A33" s="134" t="s">
        <v>100</v>
      </c>
      <c r="B33" s="127" t="s">
        <v>12</v>
      </c>
      <c r="C33" s="127" t="s">
        <v>12</v>
      </c>
      <c r="D33" s="127" t="s">
        <v>12</v>
      </c>
      <c r="E33" s="127" t="s">
        <v>12</v>
      </c>
      <c r="F33" s="127" t="s">
        <v>12</v>
      </c>
      <c r="G33" s="132" t="s">
        <v>12</v>
      </c>
      <c r="H33" s="133"/>
      <c r="I33" s="133"/>
      <c r="J33" s="133"/>
      <c r="K33" s="139"/>
    </row>
    <row r="34" spans="1:11" ht="12.75">
      <c r="A34" s="134" t="s">
        <v>101</v>
      </c>
      <c r="B34" s="127" t="s">
        <v>12</v>
      </c>
      <c r="C34" s="127" t="s">
        <v>12</v>
      </c>
      <c r="D34" s="127" t="s">
        <v>12</v>
      </c>
      <c r="E34" s="127" t="s">
        <v>12</v>
      </c>
      <c r="F34" s="127" t="s">
        <v>12</v>
      </c>
      <c r="G34" s="132" t="s">
        <v>12</v>
      </c>
      <c r="H34" s="133"/>
      <c r="I34" s="133"/>
      <c r="J34" s="133"/>
      <c r="K34" s="139"/>
    </row>
    <row r="35" spans="1:11" ht="12.75">
      <c r="A35" s="134" t="s">
        <v>102</v>
      </c>
      <c r="B35" s="127" t="s">
        <v>12</v>
      </c>
      <c r="C35" s="127" t="s">
        <v>12</v>
      </c>
      <c r="D35" s="127" t="s">
        <v>12</v>
      </c>
      <c r="E35" s="127" t="s">
        <v>12</v>
      </c>
      <c r="F35" s="127" t="s">
        <v>12</v>
      </c>
      <c r="G35" s="132" t="s">
        <v>12</v>
      </c>
      <c r="H35" s="133"/>
      <c r="I35" s="133"/>
      <c r="J35" s="133"/>
      <c r="K35" s="139"/>
    </row>
    <row r="36" spans="1:11" ht="12.75">
      <c r="A36" s="134" t="s">
        <v>103</v>
      </c>
      <c r="B36" s="127">
        <v>8</v>
      </c>
      <c r="C36" s="128">
        <v>60</v>
      </c>
      <c r="D36" s="135">
        <v>33</v>
      </c>
      <c r="E36" s="136">
        <v>43.47826086956522</v>
      </c>
      <c r="F36" s="137">
        <v>4.125</v>
      </c>
      <c r="G36" s="132">
        <v>4.6</v>
      </c>
      <c r="H36" s="133"/>
      <c r="I36" s="133"/>
      <c r="J36" s="133"/>
      <c r="K36" s="139"/>
    </row>
    <row r="37" spans="1:11" ht="12.75">
      <c r="A37" s="134" t="s">
        <v>104</v>
      </c>
      <c r="B37" s="127">
        <v>3</v>
      </c>
      <c r="C37" s="128" t="s">
        <v>12</v>
      </c>
      <c r="D37" s="135">
        <v>18</v>
      </c>
      <c r="E37" s="136" t="s">
        <v>12</v>
      </c>
      <c r="F37" s="137">
        <v>6</v>
      </c>
      <c r="G37" s="132" t="s">
        <v>12</v>
      </c>
      <c r="H37" s="133"/>
      <c r="I37" s="133"/>
      <c r="J37" s="133"/>
      <c r="K37" s="139"/>
    </row>
    <row r="38" spans="1:11" ht="12.75">
      <c r="A38" s="134" t="s">
        <v>105</v>
      </c>
      <c r="B38" s="127" t="s">
        <v>12</v>
      </c>
      <c r="C38" s="128" t="s">
        <v>12</v>
      </c>
      <c r="D38" s="135" t="s">
        <v>12</v>
      </c>
      <c r="E38" s="150" t="s">
        <v>12</v>
      </c>
      <c r="F38" s="137" t="s">
        <v>12</v>
      </c>
      <c r="G38" s="132" t="s">
        <v>12</v>
      </c>
      <c r="H38" s="133"/>
      <c r="I38" s="133"/>
      <c r="J38" s="133"/>
      <c r="K38" s="139"/>
    </row>
    <row r="39" spans="1:11" ht="12.75">
      <c r="A39" s="134" t="s">
        <v>106</v>
      </c>
      <c r="B39" s="127" t="s">
        <v>12</v>
      </c>
      <c r="C39" s="127" t="s">
        <v>12</v>
      </c>
      <c r="D39" s="127" t="s">
        <v>12</v>
      </c>
      <c r="E39" s="127" t="s">
        <v>12</v>
      </c>
      <c r="F39" s="127" t="s">
        <v>12</v>
      </c>
      <c r="G39" s="132" t="s">
        <v>12</v>
      </c>
      <c r="H39" s="133"/>
      <c r="I39" s="133"/>
      <c r="J39" s="133"/>
      <c r="K39" s="139"/>
    </row>
    <row r="40" spans="1:11" ht="12.75">
      <c r="A40" s="134" t="s">
        <v>107</v>
      </c>
      <c r="B40" s="127">
        <v>2</v>
      </c>
      <c r="C40" s="127" t="s">
        <v>12</v>
      </c>
      <c r="D40" s="127">
        <v>357</v>
      </c>
      <c r="E40" s="127" t="s">
        <v>12</v>
      </c>
      <c r="F40" s="127" t="s">
        <v>12</v>
      </c>
      <c r="G40" s="132">
        <v>26.454545454545453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 t="s">
        <v>12</v>
      </c>
      <c r="C41" s="127" t="s">
        <v>12</v>
      </c>
      <c r="D41" s="127" t="s">
        <v>12</v>
      </c>
      <c r="E41" s="127" t="s">
        <v>12</v>
      </c>
      <c r="F41" s="127" t="s">
        <v>12</v>
      </c>
      <c r="G41" s="141" t="s">
        <v>12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 t="s">
        <v>12</v>
      </c>
      <c r="C42" s="127" t="s">
        <v>12</v>
      </c>
      <c r="D42" s="127" t="s">
        <v>12</v>
      </c>
      <c r="E42" s="127" t="s">
        <v>12</v>
      </c>
      <c r="F42" s="127" t="s">
        <v>12</v>
      </c>
      <c r="G42" s="141" t="s">
        <v>12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6</v>
      </c>
      <c r="C43" s="128" t="s">
        <v>12</v>
      </c>
      <c r="D43" s="135">
        <v>10</v>
      </c>
      <c r="E43" s="136" t="s">
        <v>12</v>
      </c>
      <c r="F43" s="137">
        <v>1.6666666666666667</v>
      </c>
      <c r="G43" s="141" t="s">
        <v>12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 t="s">
        <v>12</v>
      </c>
      <c r="C44" s="127" t="s">
        <v>12</v>
      </c>
      <c r="D44" s="127" t="s">
        <v>12</v>
      </c>
      <c r="E44" s="127" t="s">
        <v>12</v>
      </c>
      <c r="F44" s="127" t="s">
        <v>12</v>
      </c>
      <c r="G44" s="141" t="s">
        <v>12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 t="s">
        <v>12</v>
      </c>
      <c r="C45" s="127" t="s">
        <v>12</v>
      </c>
      <c r="D45" s="127" t="s">
        <v>12</v>
      </c>
      <c r="E45" s="127" t="s">
        <v>12</v>
      </c>
      <c r="F45" s="127" t="s">
        <v>12</v>
      </c>
      <c r="G45" s="141" t="s">
        <v>12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 t="s">
        <v>12</v>
      </c>
      <c r="C46" s="127" t="s">
        <v>12</v>
      </c>
      <c r="D46" s="127" t="s">
        <v>12</v>
      </c>
      <c r="E46" s="127" t="s">
        <v>12</v>
      </c>
      <c r="F46" s="127" t="s">
        <v>12</v>
      </c>
      <c r="G46" s="141" t="s">
        <v>12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 t="s">
        <v>12</v>
      </c>
      <c r="C47" s="127" t="s">
        <v>12</v>
      </c>
      <c r="D47" s="127" t="s">
        <v>12</v>
      </c>
      <c r="E47" s="127" t="s">
        <v>12</v>
      </c>
      <c r="F47" s="127" t="s">
        <v>12</v>
      </c>
      <c r="G47" s="141" t="s">
        <v>12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 t="s">
        <v>12</v>
      </c>
      <c r="C48" s="127" t="s">
        <v>12</v>
      </c>
      <c r="D48" s="127" t="s">
        <v>12</v>
      </c>
      <c r="E48" s="127" t="s">
        <v>12</v>
      </c>
      <c r="F48" s="127" t="s">
        <v>12</v>
      </c>
      <c r="G48" s="141" t="s">
        <v>12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 t="s">
        <v>12</v>
      </c>
      <c r="C49" s="127" t="s">
        <v>12</v>
      </c>
      <c r="D49" s="127" t="s">
        <v>12</v>
      </c>
      <c r="E49" s="127" t="s">
        <v>12</v>
      </c>
      <c r="F49" s="127" t="s">
        <v>12</v>
      </c>
      <c r="G49" s="141" t="s">
        <v>12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 t="s">
        <v>12</v>
      </c>
      <c r="C50" s="127" t="s">
        <v>12</v>
      </c>
      <c r="D50" s="127" t="s">
        <v>12</v>
      </c>
      <c r="E50" s="127" t="s">
        <v>12</v>
      </c>
      <c r="F50" s="127" t="s">
        <v>12</v>
      </c>
      <c r="G50" s="141">
        <v>1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4</v>
      </c>
      <c r="C51" s="128" t="s">
        <v>12</v>
      </c>
      <c r="D51" s="135">
        <v>8</v>
      </c>
      <c r="E51" s="136" t="s">
        <v>12</v>
      </c>
      <c r="F51" s="137">
        <v>2</v>
      </c>
      <c r="G51" s="141" t="s">
        <v>12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751</v>
      </c>
      <c r="C52" s="144">
        <v>5.477528089887641</v>
      </c>
      <c r="D52" s="143">
        <v>5710</v>
      </c>
      <c r="E52" s="145">
        <v>10.210384095734414</v>
      </c>
      <c r="F52" s="146">
        <v>7.603195739014647</v>
      </c>
      <c r="G52" s="147">
        <v>7.276685393258427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00390625" style="121" customWidth="1"/>
    <col min="7" max="7" width="7.14062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123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106</v>
      </c>
      <c r="C6" s="128">
        <v>-45.64102564102564</v>
      </c>
      <c r="D6" s="127">
        <v>264</v>
      </c>
      <c r="E6" s="128">
        <v>-50</v>
      </c>
      <c r="F6" s="132">
        <v>2.490566037735849</v>
      </c>
      <c r="G6" s="132">
        <v>2.707692307692308</v>
      </c>
      <c r="H6" s="133"/>
      <c r="I6" s="133"/>
      <c r="J6" s="133"/>
      <c r="K6" s="121"/>
    </row>
    <row r="7" spans="1:11" ht="12.75">
      <c r="A7" s="134" t="s">
        <v>74</v>
      </c>
      <c r="B7" s="127">
        <v>75</v>
      </c>
      <c r="C7" s="128">
        <v>-50.6578947368421</v>
      </c>
      <c r="D7" s="127">
        <v>171</v>
      </c>
      <c r="E7" s="128">
        <v>-78.992628992629</v>
      </c>
      <c r="F7" s="132">
        <v>2.28</v>
      </c>
      <c r="G7" s="132">
        <v>5.355263157894737</v>
      </c>
      <c r="H7" s="133"/>
      <c r="I7" s="133"/>
      <c r="J7" s="133"/>
      <c r="K7" s="121"/>
    </row>
    <row r="8" spans="1:11" ht="12.75">
      <c r="A8" s="134" t="s">
        <v>75</v>
      </c>
      <c r="B8" s="127">
        <v>336</v>
      </c>
      <c r="C8" s="128">
        <v>21.73913043478261</v>
      </c>
      <c r="D8" s="127">
        <v>1786</v>
      </c>
      <c r="E8" s="128">
        <v>27.480371163454677</v>
      </c>
      <c r="F8" s="132">
        <v>5.315476190476191</v>
      </c>
      <c r="G8" s="132">
        <v>5.076086956521739</v>
      </c>
      <c r="H8" s="133"/>
      <c r="I8" s="133"/>
      <c r="J8" s="133"/>
      <c r="K8" s="121"/>
    </row>
    <row r="9" spans="1:11" ht="12.75">
      <c r="A9" s="134" t="s">
        <v>76</v>
      </c>
      <c r="B9" s="127">
        <v>496</v>
      </c>
      <c r="C9" s="128">
        <v>-40.52757793764988</v>
      </c>
      <c r="D9" s="127">
        <v>2256</v>
      </c>
      <c r="E9" s="128">
        <v>-30.64863203197049</v>
      </c>
      <c r="F9" s="132">
        <v>4.548387096774194</v>
      </c>
      <c r="G9" s="132">
        <v>3.9004796163069546</v>
      </c>
      <c r="H9" s="133"/>
      <c r="I9" s="133"/>
      <c r="J9" s="133"/>
      <c r="K9" s="121"/>
    </row>
    <row r="10" spans="1:11" ht="12.75">
      <c r="A10" s="134" t="s">
        <v>77</v>
      </c>
      <c r="B10" s="127">
        <v>169</v>
      </c>
      <c r="C10" s="128">
        <v>-15.07537688442211</v>
      </c>
      <c r="D10" s="127">
        <v>1060</v>
      </c>
      <c r="E10" s="128">
        <v>95.21178637200737</v>
      </c>
      <c r="F10" s="132">
        <v>6.272189349112426</v>
      </c>
      <c r="G10" s="132">
        <v>2.728643216080402</v>
      </c>
      <c r="H10" s="133"/>
      <c r="I10" s="133"/>
      <c r="J10" s="133"/>
      <c r="K10" s="121"/>
    </row>
    <row r="11" spans="1:11" ht="12.75">
      <c r="A11" s="134" t="s">
        <v>78</v>
      </c>
      <c r="B11" s="127">
        <v>10</v>
      </c>
      <c r="C11" s="128">
        <v>150</v>
      </c>
      <c r="D11" s="127">
        <v>46</v>
      </c>
      <c r="E11" s="128">
        <v>666.6666666666667</v>
      </c>
      <c r="F11" s="132">
        <v>4.6</v>
      </c>
      <c r="G11" s="132">
        <v>1.5</v>
      </c>
      <c r="H11" s="133"/>
      <c r="I11" s="133"/>
      <c r="J11" s="133"/>
      <c r="K11" s="121"/>
    </row>
    <row r="12" spans="1:11" ht="12.75">
      <c r="A12" s="134" t="s">
        <v>79</v>
      </c>
      <c r="B12" s="127">
        <v>12</v>
      </c>
      <c r="C12" s="128">
        <v>-73.91304347826086</v>
      </c>
      <c r="D12" s="127">
        <v>31</v>
      </c>
      <c r="E12" s="128">
        <v>-85.37735849056604</v>
      </c>
      <c r="F12" s="132">
        <v>2.5833333333333335</v>
      </c>
      <c r="G12" s="132">
        <v>4.608695652173913</v>
      </c>
      <c r="H12" s="133"/>
      <c r="I12" s="133"/>
      <c r="J12" s="133"/>
      <c r="K12" s="121"/>
    </row>
    <row r="13" spans="1:11" ht="12.75">
      <c r="A13" s="134" t="s">
        <v>80</v>
      </c>
      <c r="B13" s="127">
        <v>5</v>
      </c>
      <c r="C13" s="128">
        <v>400</v>
      </c>
      <c r="D13" s="127">
        <v>23</v>
      </c>
      <c r="E13" s="128">
        <v>2200</v>
      </c>
      <c r="F13" s="132">
        <v>4.6</v>
      </c>
      <c r="G13" s="132">
        <v>1</v>
      </c>
      <c r="H13" s="133"/>
      <c r="I13" s="133"/>
      <c r="J13" s="133"/>
      <c r="K13" s="121"/>
    </row>
    <row r="14" spans="1:11" ht="12.75">
      <c r="A14" s="134" t="s">
        <v>81</v>
      </c>
      <c r="B14" s="127">
        <v>1</v>
      </c>
      <c r="C14" s="128">
        <v>0</v>
      </c>
      <c r="D14" s="127">
        <v>2</v>
      </c>
      <c r="E14" s="128">
        <v>-60</v>
      </c>
      <c r="F14" s="132">
        <v>2</v>
      </c>
      <c r="G14" s="132">
        <v>5</v>
      </c>
      <c r="H14" s="133"/>
      <c r="I14" s="133"/>
      <c r="J14" s="133"/>
      <c r="K14" s="121"/>
    </row>
    <row r="15" spans="1:11" ht="12.75">
      <c r="A15" s="134" t="s">
        <v>82</v>
      </c>
      <c r="B15" s="127">
        <v>8</v>
      </c>
      <c r="C15" s="128">
        <v>-27.27272727272727</v>
      </c>
      <c r="D15" s="127">
        <v>12</v>
      </c>
      <c r="E15" s="128">
        <v>-66.66666666666666</v>
      </c>
      <c r="F15" s="132">
        <v>1.5</v>
      </c>
      <c r="G15" s="132">
        <v>3.272727272727273</v>
      </c>
      <c r="H15" s="133"/>
      <c r="I15" s="133"/>
      <c r="J15" s="133"/>
      <c r="K15" s="121"/>
    </row>
    <row r="16" spans="1:11" ht="12.75">
      <c r="A16" s="134" t="s">
        <v>83</v>
      </c>
      <c r="B16" s="127">
        <v>4</v>
      </c>
      <c r="C16" s="128">
        <v>-55.55555555555556</v>
      </c>
      <c r="D16" s="127">
        <v>27</v>
      </c>
      <c r="E16" s="128">
        <v>-30.76923076923077</v>
      </c>
      <c r="F16" s="132">
        <v>6.75</v>
      </c>
      <c r="G16" s="132">
        <v>4.333333333333333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>
        <v>5</v>
      </c>
      <c r="H17" s="133"/>
      <c r="I17" s="133"/>
      <c r="J17" s="133"/>
      <c r="K17" s="121"/>
    </row>
    <row r="18" spans="1:11" ht="12.75">
      <c r="A18" s="134" t="s">
        <v>85</v>
      </c>
      <c r="B18" s="127">
        <v>1</v>
      </c>
      <c r="C18" s="128">
        <v>-88.88888888888889</v>
      </c>
      <c r="D18" s="127">
        <v>2</v>
      </c>
      <c r="E18" s="128">
        <v>-92.5925925925926</v>
      </c>
      <c r="F18" s="132">
        <v>2</v>
      </c>
      <c r="G18" s="132">
        <v>3</v>
      </c>
      <c r="H18" s="133"/>
      <c r="I18" s="133"/>
      <c r="J18" s="133"/>
      <c r="K18" s="121"/>
    </row>
    <row r="19" spans="1:11" ht="12.75">
      <c r="A19" s="134" t="s">
        <v>86</v>
      </c>
      <c r="B19" s="127">
        <v>18</v>
      </c>
      <c r="C19" s="128">
        <v>-51.35135135135135</v>
      </c>
      <c r="D19" s="127">
        <v>66</v>
      </c>
      <c r="E19" s="128">
        <v>-35.92233009708738</v>
      </c>
      <c r="F19" s="132">
        <v>3.6666666666666665</v>
      </c>
      <c r="G19" s="132">
        <v>2.7837837837837838</v>
      </c>
      <c r="H19" s="133"/>
      <c r="I19" s="133"/>
      <c r="J19" s="133"/>
      <c r="K19" s="121"/>
    </row>
    <row r="20" spans="1:11" ht="12.75">
      <c r="A20" s="134" t="s">
        <v>87</v>
      </c>
      <c r="B20" s="127">
        <v>2</v>
      </c>
      <c r="C20" s="128">
        <v>-71.42857142857143</v>
      </c>
      <c r="D20" s="127">
        <v>2</v>
      </c>
      <c r="E20" s="128">
        <v>-91.30434782608695</v>
      </c>
      <c r="F20" s="132">
        <v>1</v>
      </c>
      <c r="G20" s="132">
        <v>3.2857142857142856</v>
      </c>
      <c r="H20" s="133"/>
      <c r="I20" s="133"/>
      <c r="J20" s="133"/>
      <c r="K20" s="121"/>
    </row>
    <row r="21" spans="1:11" ht="12.75">
      <c r="A21" s="134" t="s">
        <v>88</v>
      </c>
      <c r="B21" s="127">
        <v>211</v>
      </c>
      <c r="C21" s="128">
        <v>-15.261044176706829</v>
      </c>
      <c r="D21" s="127">
        <v>958</v>
      </c>
      <c r="E21" s="128">
        <v>34.173669467787114</v>
      </c>
      <c r="F21" s="132">
        <v>4.540284360189573</v>
      </c>
      <c r="G21" s="132">
        <v>2.8674698795180724</v>
      </c>
      <c r="H21" s="133"/>
      <c r="I21" s="133"/>
      <c r="J21" s="133"/>
      <c r="K21" s="121"/>
    </row>
    <row r="22" spans="1:11" ht="12.75">
      <c r="A22" s="134" t="s">
        <v>89</v>
      </c>
      <c r="B22" s="127">
        <v>64</v>
      </c>
      <c r="C22" s="128">
        <v>-46.21848739495798</v>
      </c>
      <c r="D22" s="127">
        <v>247</v>
      </c>
      <c r="E22" s="128">
        <v>-48.32635983263599</v>
      </c>
      <c r="F22" s="132">
        <v>3.859375</v>
      </c>
      <c r="G22" s="132">
        <v>4.016806722689076</v>
      </c>
      <c r="H22" s="133"/>
      <c r="I22" s="133"/>
      <c r="J22" s="133"/>
      <c r="K22" s="121"/>
    </row>
    <row r="23" spans="1:11" ht="12.75">
      <c r="A23" s="134" t="s">
        <v>90</v>
      </c>
      <c r="B23" s="127">
        <v>4</v>
      </c>
      <c r="C23" s="128">
        <v>-55.55555555555556</v>
      </c>
      <c r="D23" s="127">
        <v>4</v>
      </c>
      <c r="E23" s="128">
        <v>-88.57142857142857</v>
      </c>
      <c r="F23" s="132">
        <v>1</v>
      </c>
      <c r="G23" s="132">
        <v>3.888888888888889</v>
      </c>
      <c r="H23" s="133"/>
      <c r="I23" s="133"/>
      <c r="J23" s="133"/>
      <c r="K23" s="121"/>
    </row>
    <row r="24" spans="1:11" ht="12.75">
      <c r="A24" s="134" t="s">
        <v>91</v>
      </c>
      <c r="B24" s="127">
        <v>14</v>
      </c>
      <c r="C24" s="128">
        <v>75</v>
      </c>
      <c r="D24" s="127">
        <v>39</v>
      </c>
      <c r="E24" s="128">
        <v>69.56521739130434</v>
      </c>
      <c r="F24" s="132">
        <v>2.7857142857142856</v>
      </c>
      <c r="G24" s="132">
        <v>2.875</v>
      </c>
      <c r="H24" s="133"/>
      <c r="I24" s="133"/>
      <c r="J24" s="133"/>
      <c r="K24" s="121"/>
    </row>
    <row r="25" spans="1:11" ht="12.75">
      <c r="A25" s="134" t="s">
        <v>92</v>
      </c>
      <c r="B25" s="127">
        <v>2</v>
      </c>
      <c r="C25" s="128">
        <v>0</v>
      </c>
      <c r="D25" s="127">
        <v>3</v>
      </c>
      <c r="E25" s="128">
        <v>-66.66666666666666</v>
      </c>
      <c r="F25" s="132">
        <v>1.5</v>
      </c>
      <c r="G25" s="132">
        <v>4.5</v>
      </c>
      <c r="H25" s="133"/>
      <c r="I25" s="133"/>
      <c r="J25" s="133"/>
      <c r="K25" s="121"/>
    </row>
    <row r="26" spans="1:11" ht="12.75">
      <c r="A26" s="134" t="s">
        <v>93</v>
      </c>
      <c r="B26" s="127" t="s">
        <v>12</v>
      </c>
      <c r="C26" s="127" t="s">
        <v>12</v>
      </c>
      <c r="D26" s="127" t="s">
        <v>12</v>
      </c>
      <c r="E26" s="127" t="s">
        <v>12</v>
      </c>
      <c r="F26" s="127" t="s">
        <v>12</v>
      </c>
      <c r="G26" s="132" t="s">
        <v>12</v>
      </c>
      <c r="H26" s="133"/>
      <c r="I26" s="133"/>
      <c r="J26" s="133"/>
      <c r="K26" s="121"/>
    </row>
    <row r="27" spans="1:11" ht="12.75">
      <c r="A27" s="134" t="s">
        <v>94</v>
      </c>
      <c r="B27" s="127">
        <v>14</v>
      </c>
      <c r="C27" s="128">
        <v>133.33333333333331</v>
      </c>
      <c r="D27" s="127">
        <v>42</v>
      </c>
      <c r="E27" s="128">
        <v>68</v>
      </c>
      <c r="F27" s="132">
        <v>3</v>
      </c>
      <c r="G27" s="132">
        <v>4.166666666666667</v>
      </c>
      <c r="H27" s="133"/>
      <c r="I27" s="133"/>
      <c r="J27" s="133"/>
      <c r="K27" s="121"/>
    </row>
    <row r="28" spans="1:11" ht="12.75">
      <c r="A28" s="134" t="s">
        <v>95</v>
      </c>
      <c r="B28" s="127">
        <v>52</v>
      </c>
      <c r="C28" s="128">
        <v>940</v>
      </c>
      <c r="D28" s="127">
        <v>388</v>
      </c>
      <c r="E28" s="128">
        <v>7660</v>
      </c>
      <c r="F28" s="132">
        <v>7.461538461538462</v>
      </c>
      <c r="G28" s="132">
        <v>1</v>
      </c>
      <c r="H28" s="133"/>
      <c r="I28" s="133"/>
      <c r="J28" s="133"/>
      <c r="K28" s="121"/>
    </row>
    <row r="29" spans="1:11" ht="12.75">
      <c r="A29" s="134" t="s">
        <v>96</v>
      </c>
      <c r="B29" s="127">
        <v>1</v>
      </c>
      <c r="C29" s="128" t="s">
        <v>12</v>
      </c>
      <c r="D29" s="127">
        <v>7</v>
      </c>
      <c r="E29" s="128" t="s">
        <v>12</v>
      </c>
      <c r="F29" s="132">
        <v>7</v>
      </c>
      <c r="G29" s="132" t="s">
        <v>12</v>
      </c>
      <c r="H29" s="133"/>
      <c r="I29" s="133"/>
      <c r="J29" s="133"/>
      <c r="K29" s="139"/>
    </row>
    <row r="30" spans="1:11" ht="12.75">
      <c r="A30" s="134" t="s">
        <v>97</v>
      </c>
      <c r="B30" s="127">
        <v>2</v>
      </c>
      <c r="C30" s="128">
        <v>-66.66666666666666</v>
      </c>
      <c r="D30" s="127">
        <v>2</v>
      </c>
      <c r="E30" s="128">
        <v>-77.77777777777779</v>
      </c>
      <c r="F30" s="132">
        <v>1</v>
      </c>
      <c r="G30" s="132">
        <v>1.5</v>
      </c>
      <c r="H30" s="133"/>
      <c r="I30" s="133"/>
      <c r="J30" s="133"/>
      <c r="K30" s="139"/>
    </row>
    <row r="31" spans="1:11" ht="12.75">
      <c r="A31" s="134" t="s">
        <v>98</v>
      </c>
      <c r="B31" s="127">
        <v>36</v>
      </c>
      <c r="C31" s="128">
        <v>-12.195121951219512</v>
      </c>
      <c r="D31" s="127">
        <v>147</v>
      </c>
      <c r="E31" s="128">
        <v>-5.161290322580645</v>
      </c>
      <c r="F31" s="132">
        <v>4.083333333333333</v>
      </c>
      <c r="G31" s="132">
        <v>3.7804878048780486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 t="s">
        <v>12</v>
      </c>
      <c r="H32" s="133"/>
      <c r="I32" s="133"/>
      <c r="J32" s="133"/>
      <c r="K32" s="139"/>
    </row>
    <row r="33" spans="1:11" ht="12.75">
      <c r="A33" s="134" t="s">
        <v>100</v>
      </c>
      <c r="B33" s="127">
        <v>7</v>
      </c>
      <c r="C33" s="128">
        <v>250</v>
      </c>
      <c r="D33" s="127">
        <v>12</v>
      </c>
      <c r="E33" s="128">
        <v>500</v>
      </c>
      <c r="F33" s="132">
        <v>1.7142857142857142</v>
      </c>
      <c r="G33" s="132">
        <v>1</v>
      </c>
      <c r="H33" s="133"/>
      <c r="I33" s="133"/>
      <c r="J33" s="133"/>
      <c r="K33" s="139"/>
    </row>
    <row r="34" spans="1:11" ht="12.75">
      <c r="A34" s="134" t="s">
        <v>101</v>
      </c>
      <c r="B34" s="127">
        <v>6</v>
      </c>
      <c r="C34" s="128">
        <v>200</v>
      </c>
      <c r="D34" s="127">
        <v>22</v>
      </c>
      <c r="E34" s="128">
        <v>-60.71428571428571</v>
      </c>
      <c r="F34" s="132">
        <v>3.6666666666666665</v>
      </c>
      <c r="G34" s="132">
        <v>28</v>
      </c>
      <c r="H34" s="133"/>
      <c r="I34" s="133"/>
      <c r="J34" s="133"/>
      <c r="K34" s="139"/>
    </row>
    <row r="35" spans="1:11" ht="12.75">
      <c r="A35" s="134" t="s">
        <v>102</v>
      </c>
      <c r="B35" s="127" t="s">
        <v>12</v>
      </c>
      <c r="C35" s="127" t="s">
        <v>12</v>
      </c>
      <c r="D35" s="127" t="s">
        <v>12</v>
      </c>
      <c r="E35" s="127" t="s">
        <v>12</v>
      </c>
      <c r="F35" s="127" t="s">
        <v>12</v>
      </c>
      <c r="G35" s="132" t="s">
        <v>12</v>
      </c>
      <c r="H35" s="133"/>
      <c r="I35" s="133"/>
      <c r="J35" s="133"/>
      <c r="K35" s="139"/>
    </row>
    <row r="36" spans="1:11" ht="12.75">
      <c r="A36" s="134" t="s">
        <v>103</v>
      </c>
      <c r="B36" s="127">
        <v>450</v>
      </c>
      <c r="C36" s="128">
        <v>-4.862579281183932</v>
      </c>
      <c r="D36" s="127">
        <v>2485</v>
      </c>
      <c r="E36" s="128">
        <v>82.85504047093451</v>
      </c>
      <c r="F36" s="132">
        <v>5.522222222222222</v>
      </c>
      <c r="G36" s="132">
        <v>2.873150105708245</v>
      </c>
      <c r="H36" s="133"/>
      <c r="I36" s="133"/>
      <c r="J36" s="133"/>
      <c r="K36" s="139"/>
    </row>
    <row r="37" spans="1:11" ht="12.75">
      <c r="A37" s="134" t="s">
        <v>104</v>
      </c>
      <c r="B37" s="127">
        <v>27</v>
      </c>
      <c r="C37" s="128">
        <v>42.10526315789473</v>
      </c>
      <c r="D37" s="127">
        <v>115</v>
      </c>
      <c r="E37" s="128">
        <v>59.72222222222222</v>
      </c>
      <c r="F37" s="132">
        <v>4.2592592592592595</v>
      </c>
      <c r="G37" s="132">
        <v>3.789473684210526</v>
      </c>
      <c r="H37" s="133"/>
      <c r="I37" s="133"/>
      <c r="J37" s="133"/>
      <c r="K37" s="139"/>
    </row>
    <row r="38" spans="1:11" ht="12.75">
      <c r="A38" s="134" t="s">
        <v>105</v>
      </c>
      <c r="B38" s="127">
        <v>2</v>
      </c>
      <c r="C38" s="128" t="s">
        <v>12</v>
      </c>
      <c r="D38" s="127">
        <v>2</v>
      </c>
      <c r="E38" s="128" t="s">
        <v>12</v>
      </c>
      <c r="F38" s="132">
        <v>1</v>
      </c>
      <c r="G38" s="132" t="s">
        <v>12</v>
      </c>
      <c r="H38" s="133"/>
      <c r="I38" s="133"/>
      <c r="J38" s="133"/>
      <c r="K38" s="139"/>
    </row>
    <row r="39" spans="1:11" ht="12.75">
      <c r="A39" s="134" t="s">
        <v>106</v>
      </c>
      <c r="B39" s="127">
        <v>2</v>
      </c>
      <c r="C39" s="128" t="s">
        <v>12</v>
      </c>
      <c r="D39" s="127">
        <v>4</v>
      </c>
      <c r="E39" s="128" t="s">
        <v>12</v>
      </c>
      <c r="F39" s="132">
        <v>2</v>
      </c>
      <c r="G39" s="132" t="s">
        <v>12</v>
      </c>
      <c r="H39" s="133"/>
      <c r="I39" s="133"/>
      <c r="J39" s="133"/>
      <c r="K39" s="139"/>
    </row>
    <row r="40" spans="1:11" ht="12.75">
      <c r="A40" s="134" t="s">
        <v>107</v>
      </c>
      <c r="B40" s="127">
        <v>11</v>
      </c>
      <c r="C40" s="128">
        <v>37.5</v>
      </c>
      <c r="D40" s="127">
        <v>36</v>
      </c>
      <c r="E40" s="128">
        <v>56.52173913043478</v>
      </c>
      <c r="F40" s="132">
        <v>3.272727272727273</v>
      </c>
      <c r="G40" s="132">
        <v>2.875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7</v>
      </c>
      <c r="C41" s="128" t="s">
        <v>12</v>
      </c>
      <c r="D41" s="127">
        <v>37</v>
      </c>
      <c r="E41" s="128" t="s">
        <v>12</v>
      </c>
      <c r="F41" s="132">
        <v>5.285714285714286</v>
      </c>
      <c r="G41" s="132" t="s">
        <v>12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5</v>
      </c>
      <c r="C42" s="128">
        <v>-61.53846153846154</v>
      </c>
      <c r="D42" s="127">
        <v>17</v>
      </c>
      <c r="E42" s="128">
        <v>-52.77777777777778</v>
      </c>
      <c r="F42" s="132">
        <v>3.4</v>
      </c>
      <c r="G42" s="132">
        <v>2.769230769230769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8</v>
      </c>
      <c r="C43" s="128">
        <v>300</v>
      </c>
      <c r="D43" s="127">
        <v>16</v>
      </c>
      <c r="E43" s="128">
        <v>100</v>
      </c>
      <c r="F43" s="132">
        <v>2</v>
      </c>
      <c r="G43" s="132">
        <v>4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9</v>
      </c>
      <c r="C44" s="128">
        <v>-55</v>
      </c>
      <c r="D44" s="127">
        <v>25</v>
      </c>
      <c r="E44" s="128">
        <v>25</v>
      </c>
      <c r="F44" s="132">
        <v>2.7777777777777777</v>
      </c>
      <c r="G44" s="132">
        <v>1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5</v>
      </c>
      <c r="C45" s="128">
        <v>400</v>
      </c>
      <c r="D45" s="127">
        <v>19</v>
      </c>
      <c r="E45" s="128">
        <v>1800</v>
      </c>
      <c r="F45" s="132">
        <v>3.8</v>
      </c>
      <c r="G45" s="132">
        <v>1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256</v>
      </c>
      <c r="C46" s="128">
        <v>9.871244635193133</v>
      </c>
      <c r="D46" s="127">
        <v>445</v>
      </c>
      <c r="E46" s="128">
        <v>-20.107719928186714</v>
      </c>
      <c r="F46" s="132">
        <v>1.73828125</v>
      </c>
      <c r="G46" s="132">
        <v>2.390557939914163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2</v>
      </c>
      <c r="C47" s="128" t="s">
        <v>12</v>
      </c>
      <c r="D47" s="127">
        <v>6</v>
      </c>
      <c r="E47" s="128" t="s">
        <v>12</v>
      </c>
      <c r="F47" s="132">
        <v>3</v>
      </c>
      <c r="G47" s="132" t="s">
        <v>12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7</v>
      </c>
      <c r="C48" s="128">
        <v>-22.22222222222222</v>
      </c>
      <c r="D48" s="127">
        <v>30</v>
      </c>
      <c r="E48" s="128">
        <v>36.36363636363637</v>
      </c>
      <c r="F48" s="132">
        <v>4.285714285714286</v>
      </c>
      <c r="G48" s="132">
        <v>2.4444444444444446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4</v>
      </c>
      <c r="C49" s="128">
        <v>100</v>
      </c>
      <c r="D49" s="127">
        <v>4</v>
      </c>
      <c r="E49" s="128">
        <v>100</v>
      </c>
      <c r="F49" s="132">
        <v>1</v>
      </c>
      <c r="G49" s="132">
        <v>1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12</v>
      </c>
      <c r="C50" s="128">
        <v>-25</v>
      </c>
      <c r="D50" s="127">
        <v>63</v>
      </c>
      <c r="E50" s="128">
        <v>21.153846153846153</v>
      </c>
      <c r="F50" s="132">
        <v>5.25</v>
      </c>
      <c r="G50" s="132">
        <v>3.25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1</v>
      </c>
      <c r="C51" s="128">
        <v>0</v>
      </c>
      <c r="D51" s="127">
        <v>1</v>
      </c>
      <c r="E51" s="128">
        <v>-93.75</v>
      </c>
      <c r="F51" s="132">
        <v>1</v>
      </c>
      <c r="G51" s="132">
        <v>16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2464</v>
      </c>
      <c r="C52" s="144">
        <v>-18.653020798943544</v>
      </c>
      <c r="D52" s="143">
        <v>10924</v>
      </c>
      <c r="E52" s="144">
        <v>2.284644194756554</v>
      </c>
      <c r="F52" s="146">
        <v>4.433441558441558</v>
      </c>
      <c r="G52" s="147">
        <v>3.525916143941895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57421875" style="121" customWidth="1"/>
    <col min="7" max="7" width="7.851562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124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34798</v>
      </c>
      <c r="C6" s="128">
        <v>3.3532329442513884</v>
      </c>
      <c r="D6" s="127">
        <v>81750</v>
      </c>
      <c r="E6" s="128">
        <v>6.091673588039867</v>
      </c>
      <c r="F6" s="132">
        <v>2.349272946721076</v>
      </c>
      <c r="G6" s="132">
        <v>2.288633461047254</v>
      </c>
      <c r="H6" s="133"/>
      <c r="I6" s="133"/>
      <c r="J6" s="133"/>
      <c r="K6" s="121"/>
    </row>
    <row r="7" spans="1:11" ht="12.75">
      <c r="A7" s="134" t="s">
        <v>74</v>
      </c>
      <c r="B7" s="127">
        <v>13660</v>
      </c>
      <c r="C7" s="128">
        <v>4.139666082183426</v>
      </c>
      <c r="D7" s="127">
        <v>58743</v>
      </c>
      <c r="E7" s="128">
        <v>7.635224274406332</v>
      </c>
      <c r="F7" s="132">
        <v>4.300366032210834</v>
      </c>
      <c r="G7" s="132">
        <v>4.160707478844248</v>
      </c>
      <c r="H7" s="133"/>
      <c r="I7" s="133"/>
      <c r="J7" s="133"/>
      <c r="K7" s="121"/>
    </row>
    <row r="8" spans="1:11" ht="12.75">
      <c r="A8" s="134" t="s">
        <v>75</v>
      </c>
      <c r="B8" s="127">
        <v>19439</v>
      </c>
      <c r="C8" s="128">
        <v>14.373970345963757</v>
      </c>
      <c r="D8" s="127">
        <v>78832</v>
      </c>
      <c r="E8" s="128">
        <v>21.733222150159055</v>
      </c>
      <c r="F8" s="132">
        <v>4.05535264159679</v>
      </c>
      <c r="G8" s="132">
        <v>3.810190633090139</v>
      </c>
      <c r="H8" s="133"/>
      <c r="I8" s="133"/>
      <c r="J8" s="133"/>
      <c r="K8" s="121"/>
    </row>
    <row r="9" spans="1:11" ht="12.75">
      <c r="A9" s="134" t="s">
        <v>76</v>
      </c>
      <c r="B9" s="127">
        <v>65266</v>
      </c>
      <c r="C9" s="128">
        <v>-1.6233815172663282</v>
      </c>
      <c r="D9" s="127">
        <v>272787</v>
      </c>
      <c r="E9" s="128">
        <v>1.1761171443831226</v>
      </c>
      <c r="F9" s="132">
        <v>4.179618790794595</v>
      </c>
      <c r="G9" s="132">
        <v>4.063970577152073</v>
      </c>
      <c r="H9" s="133"/>
      <c r="I9" s="133"/>
      <c r="J9" s="133"/>
      <c r="K9" s="121"/>
    </row>
    <row r="10" spans="1:11" ht="12.75">
      <c r="A10" s="134" t="s">
        <v>77</v>
      </c>
      <c r="B10" s="127">
        <v>26834</v>
      </c>
      <c r="C10" s="128">
        <v>-9.665039555630365</v>
      </c>
      <c r="D10" s="127">
        <v>99141</v>
      </c>
      <c r="E10" s="128">
        <v>3.6595184073775893</v>
      </c>
      <c r="F10" s="132">
        <v>3.6946038607736456</v>
      </c>
      <c r="G10" s="132">
        <v>3.2196936542669583</v>
      </c>
      <c r="H10" s="133"/>
      <c r="I10" s="133"/>
      <c r="J10" s="133"/>
      <c r="K10" s="121"/>
    </row>
    <row r="11" spans="1:11" ht="12.75">
      <c r="A11" s="134" t="s">
        <v>78</v>
      </c>
      <c r="B11" s="127">
        <v>1679</v>
      </c>
      <c r="C11" s="128">
        <v>13.063973063973064</v>
      </c>
      <c r="D11" s="127">
        <v>5505</v>
      </c>
      <c r="E11" s="128">
        <v>17.028061224489797</v>
      </c>
      <c r="F11" s="132">
        <v>3.2787373436569385</v>
      </c>
      <c r="G11" s="132">
        <v>3.1676767676767676</v>
      </c>
      <c r="H11" s="133"/>
      <c r="I11" s="133"/>
      <c r="J11" s="133"/>
      <c r="K11" s="121"/>
    </row>
    <row r="12" spans="1:11" ht="12.75">
      <c r="A12" s="134" t="s">
        <v>79</v>
      </c>
      <c r="B12" s="127">
        <v>2340</v>
      </c>
      <c r="C12" s="128">
        <v>29.855715871254162</v>
      </c>
      <c r="D12" s="127">
        <v>10408</v>
      </c>
      <c r="E12" s="128">
        <v>32.67049075844487</v>
      </c>
      <c r="F12" s="132">
        <v>4.447863247863248</v>
      </c>
      <c r="G12" s="132">
        <v>4.353496115427303</v>
      </c>
      <c r="H12" s="133"/>
      <c r="I12" s="133"/>
      <c r="J12" s="133"/>
      <c r="K12" s="121"/>
    </row>
    <row r="13" spans="1:11" ht="12.75">
      <c r="A13" s="134" t="s">
        <v>80</v>
      </c>
      <c r="B13" s="127">
        <v>1820</v>
      </c>
      <c r="C13" s="128">
        <v>38.40304182509506</v>
      </c>
      <c r="D13" s="127">
        <v>4663</v>
      </c>
      <c r="E13" s="128">
        <v>42.16463414634146</v>
      </c>
      <c r="F13" s="132">
        <v>2.562087912087912</v>
      </c>
      <c r="G13" s="132">
        <v>2.494296577946768</v>
      </c>
      <c r="H13" s="133"/>
      <c r="I13" s="133"/>
      <c r="J13" s="133"/>
      <c r="K13" s="121"/>
    </row>
    <row r="14" spans="1:11" ht="12.75">
      <c r="A14" s="134" t="s">
        <v>81</v>
      </c>
      <c r="B14" s="127">
        <v>590</v>
      </c>
      <c r="C14" s="128">
        <v>-68.17691477885653</v>
      </c>
      <c r="D14" s="127">
        <v>1261</v>
      </c>
      <c r="E14" s="128">
        <v>-54.88372093023256</v>
      </c>
      <c r="F14" s="132">
        <v>2.1372881355932205</v>
      </c>
      <c r="G14" s="132">
        <v>1.5075512405609492</v>
      </c>
      <c r="H14" s="133"/>
      <c r="I14" s="133"/>
      <c r="J14" s="133"/>
      <c r="K14" s="121"/>
    </row>
    <row r="15" spans="1:11" ht="12.75">
      <c r="A15" s="134" t="s">
        <v>82</v>
      </c>
      <c r="B15" s="127">
        <v>32925</v>
      </c>
      <c r="C15" s="128">
        <v>-27.595988916743636</v>
      </c>
      <c r="D15" s="127">
        <v>55587</v>
      </c>
      <c r="E15" s="128">
        <v>-20.62855184624611</v>
      </c>
      <c r="F15" s="132">
        <v>1.6882915717539864</v>
      </c>
      <c r="G15" s="132">
        <v>1.5400888419756344</v>
      </c>
      <c r="H15" s="133"/>
      <c r="I15" s="133"/>
      <c r="J15" s="133"/>
      <c r="K15" s="121"/>
    </row>
    <row r="16" spans="1:11" ht="12.75">
      <c r="A16" s="134" t="s">
        <v>83</v>
      </c>
      <c r="B16" s="127">
        <v>347</v>
      </c>
      <c r="C16" s="128">
        <v>-10.796915167095115</v>
      </c>
      <c r="D16" s="127">
        <v>1764</v>
      </c>
      <c r="E16" s="128">
        <v>4.875148632580261</v>
      </c>
      <c r="F16" s="132">
        <v>5.083573487031701</v>
      </c>
      <c r="G16" s="132">
        <v>4.323907455012853</v>
      </c>
      <c r="H16" s="133"/>
      <c r="I16" s="133"/>
      <c r="J16" s="133"/>
      <c r="K16" s="121"/>
    </row>
    <row r="17" spans="1:11" ht="12.75">
      <c r="A17" s="134" t="s">
        <v>84</v>
      </c>
      <c r="B17" s="127">
        <v>125</v>
      </c>
      <c r="C17" s="128">
        <v>-39.90384615384615</v>
      </c>
      <c r="D17" s="127">
        <v>277</v>
      </c>
      <c r="E17" s="128">
        <v>-39.519650655021834</v>
      </c>
      <c r="F17" s="132">
        <v>2.216</v>
      </c>
      <c r="G17" s="132">
        <v>2.201923076923077</v>
      </c>
      <c r="H17" s="133"/>
      <c r="I17" s="133"/>
      <c r="J17" s="133"/>
      <c r="K17" s="121"/>
    </row>
    <row r="18" spans="1:11" ht="12.75">
      <c r="A18" s="134" t="s">
        <v>85</v>
      </c>
      <c r="B18" s="127">
        <v>923</v>
      </c>
      <c r="C18" s="128">
        <v>-16.167120799273388</v>
      </c>
      <c r="D18" s="127">
        <v>4044</v>
      </c>
      <c r="E18" s="128">
        <v>-15.767548427410958</v>
      </c>
      <c r="F18" s="132">
        <v>4.38136511375948</v>
      </c>
      <c r="G18" s="132">
        <v>4.360581289736603</v>
      </c>
      <c r="H18" s="133"/>
      <c r="I18" s="133"/>
      <c r="J18" s="133"/>
      <c r="K18" s="121"/>
    </row>
    <row r="19" spans="1:11" ht="12.75">
      <c r="A19" s="134" t="s">
        <v>86</v>
      </c>
      <c r="B19" s="127">
        <v>2452</v>
      </c>
      <c r="C19" s="128">
        <v>-15.38992408557626</v>
      </c>
      <c r="D19" s="127">
        <v>11064</v>
      </c>
      <c r="E19" s="128">
        <v>-5.693828844186839</v>
      </c>
      <c r="F19" s="132">
        <v>4.512234910277325</v>
      </c>
      <c r="G19" s="132">
        <v>4.048309178743962</v>
      </c>
      <c r="H19" s="133"/>
      <c r="I19" s="133"/>
      <c r="J19" s="133"/>
      <c r="K19" s="121"/>
    </row>
    <row r="20" spans="1:11" ht="12.75">
      <c r="A20" s="134" t="s">
        <v>87</v>
      </c>
      <c r="B20" s="127">
        <v>409</v>
      </c>
      <c r="C20" s="128">
        <v>-14.96881496881497</v>
      </c>
      <c r="D20" s="127">
        <v>1175</v>
      </c>
      <c r="E20" s="128">
        <v>-14.420975965040059</v>
      </c>
      <c r="F20" s="132">
        <v>2.8728606356968216</v>
      </c>
      <c r="G20" s="132">
        <v>2.8544698544698544</v>
      </c>
      <c r="H20" s="133"/>
      <c r="I20" s="133"/>
      <c r="J20" s="133"/>
      <c r="K20" s="121"/>
    </row>
    <row r="21" spans="1:11" ht="12.75">
      <c r="A21" s="134" t="s">
        <v>88</v>
      </c>
      <c r="B21" s="127">
        <v>3538</v>
      </c>
      <c r="C21" s="128">
        <v>-23.22048611111111</v>
      </c>
      <c r="D21" s="127">
        <v>12695</v>
      </c>
      <c r="E21" s="128">
        <v>-19.212167493954436</v>
      </c>
      <c r="F21" s="132">
        <v>3.5881854154889767</v>
      </c>
      <c r="G21" s="132">
        <v>3.41015625</v>
      </c>
      <c r="H21" s="133"/>
      <c r="I21" s="133"/>
      <c r="J21" s="133"/>
      <c r="K21" s="121"/>
    </row>
    <row r="22" spans="1:11" ht="12.75">
      <c r="A22" s="134" t="s">
        <v>89</v>
      </c>
      <c r="B22" s="127">
        <v>17455</v>
      </c>
      <c r="C22" s="128">
        <v>-10.24784039489922</v>
      </c>
      <c r="D22" s="127">
        <v>61675</v>
      </c>
      <c r="E22" s="128">
        <v>-11.090128012916619</v>
      </c>
      <c r="F22" s="132">
        <v>3.5333715267831565</v>
      </c>
      <c r="G22" s="132">
        <v>3.5668449197860963</v>
      </c>
      <c r="H22" s="133"/>
      <c r="I22" s="133"/>
      <c r="J22" s="133"/>
      <c r="K22" s="121"/>
    </row>
    <row r="23" spans="1:11" ht="12.75">
      <c r="A23" s="134" t="s">
        <v>90</v>
      </c>
      <c r="B23" s="127">
        <v>974</v>
      </c>
      <c r="C23" s="128">
        <v>-50.45778229908443</v>
      </c>
      <c r="D23" s="127">
        <v>1770</v>
      </c>
      <c r="E23" s="128">
        <v>-58.81805490926012</v>
      </c>
      <c r="F23" s="132">
        <v>1.8172484599589322</v>
      </c>
      <c r="G23" s="132">
        <v>2.1861648016276702</v>
      </c>
      <c r="H23" s="133"/>
      <c r="I23" s="133"/>
      <c r="J23" s="133"/>
      <c r="K23" s="121"/>
    </row>
    <row r="24" spans="1:11" ht="12.75">
      <c r="A24" s="134" t="s">
        <v>91</v>
      </c>
      <c r="B24" s="127">
        <v>10779</v>
      </c>
      <c r="C24" s="128">
        <v>-35.86219207425919</v>
      </c>
      <c r="D24" s="127">
        <v>17586</v>
      </c>
      <c r="E24" s="128">
        <v>-20.80162125647377</v>
      </c>
      <c r="F24" s="132">
        <v>1.6315057055385471</v>
      </c>
      <c r="G24" s="132">
        <v>1.3212543139354993</v>
      </c>
      <c r="H24" s="133"/>
      <c r="I24" s="133"/>
      <c r="J24" s="133"/>
      <c r="K24" s="121"/>
    </row>
    <row r="25" spans="1:11" ht="12.75">
      <c r="A25" s="134" t="s">
        <v>92</v>
      </c>
      <c r="B25" s="127">
        <v>1285</v>
      </c>
      <c r="C25" s="128">
        <v>12.818261633011414</v>
      </c>
      <c r="D25" s="127">
        <v>2770</v>
      </c>
      <c r="E25" s="128">
        <v>10.8</v>
      </c>
      <c r="F25" s="132">
        <v>2.1556420233463034</v>
      </c>
      <c r="G25" s="132">
        <v>2.194907813871817</v>
      </c>
      <c r="H25" s="133"/>
      <c r="I25" s="133"/>
      <c r="J25" s="133"/>
      <c r="K25" s="121"/>
    </row>
    <row r="26" spans="1:11" ht="12.75">
      <c r="A26" s="134" t="s">
        <v>93</v>
      </c>
      <c r="B26" s="127">
        <v>741</v>
      </c>
      <c r="C26" s="128">
        <v>83.41584158415841</v>
      </c>
      <c r="D26" s="127">
        <v>2189</v>
      </c>
      <c r="E26" s="128">
        <v>87.09401709401709</v>
      </c>
      <c r="F26" s="132">
        <v>2.954116059379217</v>
      </c>
      <c r="G26" s="132">
        <v>2.896039603960396</v>
      </c>
      <c r="H26" s="133"/>
      <c r="I26" s="133"/>
      <c r="J26" s="133"/>
      <c r="K26" s="121"/>
    </row>
    <row r="27" spans="1:11" ht="12.75">
      <c r="A27" s="134" t="s">
        <v>94</v>
      </c>
      <c r="B27" s="127">
        <v>2750</v>
      </c>
      <c r="C27" s="128">
        <v>9.649122807017543</v>
      </c>
      <c r="D27" s="127">
        <v>5114</v>
      </c>
      <c r="E27" s="128">
        <v>2.670146556916282</v>
      </c>
      <c r="F27" s="132">
        <v>1.8596363636363635</v>
      </c>
      <c r="G27" s="132">
        <v>1.9860446570972887</v>
      </c>
      <c r="H27" s="133"/>
      <c r="I27" s="133"/>
      <c r="J27" s="133"/>
      <c r="K27" s="121"/>
    </row>
    <row r="28" spans="1:11" ht="12.75">
      <c r="A28" s="134" t="s">
        <v>95</v>
      </c>
      <c r="B28" s="127">
        <v>17624</v>
      </c>
      <c r="C28" s="128">
        <v>12.779164266973828</v>
      </c>
      <c r="D28" s="127">
        <v>47589</v>
      </c>
      <c r="E28" s="128">
        <v>15.227602905569007</v>
      </c>
      <c r="F28" s="132">
        <v>2.700238311393554</v>
      </c>
      <c r="G28" s="132">
        <v>2.6428617137006465</v>
      </c>
      <c r="H28" s="133"/>
      <c r="I28" s="133"/>
      <c r="J28" s="133"/>
      <c r="K28" s="121"/>
    </row>
    <row r="29" spans="1:11" ht="12.75">
      <c r="A29" s="134" t="s">
        <v>96</v>
      </c>
      <c r="B29" s="127">
        <v>2262</v>
      </c>
      <c r="C29" s="128">
        <v>1.6629213483146068</v>
      </c>
      <c r="D29" s="127">
        <v>4737</v>
      </c>
      <c r="E29" s="128">
        <v>-7.6968043647700695</v>
      </c>
      <c r="F29" s="132">
        <v>2.094164456233422</v>
      </c>
      <c r="G29" s="132">
        <v>2.3065168539325844</v>
      </c>
      <c r="H29" s="133"/>
      <c r="I29" s="133"/>
      <c r="J29" s="133"/>
      <c r="K29" s="139"/>
    </row>
    <row r="30" spans="1:11" ht="12.75">
      <c r="A30" s="134" t="s">
        <v>97</v>
      </c>
      <c r="B30" s="127">
        <v>2570</v>
      </c>
      <c r="C30" s="128">
        <v>17.56633119853614</v>
      </c>
      <c r="D30" s="127">
        <v>4751</v>
      </c>
      <c r="E30" s="128">
        <v>13.416089758892339</v>
      </c>
      <c r="F30" s="132">
        <v>1.84863813229572</v>
      </c>
      <c r="G30" s="132">
        <v>1.9162854528819762</v>
      </c>
      <c r="H30" s="133"/>
      <c r="I30" s="133"/>
      <c r="J30" s="133"/>
      <c r="K30" s="139"/>
    </row>
    <row r="31" spans="1:11" ht="12.75">
      <c r="A31" s="134" t="s">
        <v>98</v>
      </c>
      <c r="B31" s="127">
        <v>8816</v>
      </c>
      <c r="C31" s="128">
        <v>63.957597173144876</v>
      </c>
      <c r="D31" s="127">
        <v>31094</v>
      </c>
      <c r="E31" s="128">
        <v>61.309400290516706</v>
      </c>
      <c r="F31" s="132">
        <v>3.526996370235935</v>
      </c>
      <c r="G31" s="132">
        <v>3.5848986423656313</v>
      </c>
      <c r="H31" s="133"/>
      <c r="I31" s="133"/>
      <c r="J31" s="133"/>
      <c r="K31" s="139"/>
    </row>
    <row r="32" spans="1:11" ht="12.75">
      <c r="A32" s="134" t="s">
        <v>99</v>
      </c>
      <c r="B32" s="127">
        <v>72</v>
      </c>
      <c r="C32" s="128">
        <v>18.0327868852459</v>
      </c>
      <c r="D32" s="127">
        <v>225</v>
      </c>
      <c r="E32" s="128">
        <v>-1.7467248908296942</v>
      </c>
      <c r="F32" s="132">
        <v>3.125</v>
      </c>
      <c r="G32" s="132">
        <v>3.7540983606557377</v>
      </c>
      <c r="H32" s="133"/>
      <c r="I32" s="133"/>
      <c r="J32" s="133"/>
      <c r="K32" s="139"/>
    </row>
    <row r="33" spans="1:11" ht="12.75">
      <c r="A33" s="134" t="s">
        <v>100</v>
      </c>
      <c r="B33" s="127">
        <v>897</v>
      </c>
      <c r="C33" s="128">
        <v>-4.268943436499466</v>
      </c>
      <c r="D33" s="127">
        <v>2981</v>
      </c>
      <c r="E33" s="128">
        <v>-31.376611418047883</v>
      </c>
      <c r="F33" s="132">
        <v>3.3232998885172798</v>
      </c>
      <c r="G33" s="132">
        <v>4.636072572038421</v>
      </c>
      <c r="H33" s="133"/>
      <c r="I33" s="133"/>
      <c r="J33" s="133"/>
      <c r="K33" s="139"/>
    </row>
    <row r="34" spans="1:11" ht="12.75">
      <c r="A34" s="134" t="s">
        <v>101</v>
      </c>
      <c r="B34" s="127">
        <v>245</v>
      </c>
      <c r="C34" s="128">
        <v>1.6597510373443984</v>
      </c>
      <c r="D34" s="127">
        <v>615</v>
      </c>
      <c r="E34" s="128">
        <v>-26.34730538922156</v>
      </c>
      <c r="F34" s="132">
        <v>2.510204081632653</v>
      </c>
      <c r="G34" s="132">
        <v>3.4647302904564317</v>
      </c>
      <c r="H34" s="133"/>
      <c r="I34" s="133"/>
      <c r="J34" s="133"/>
      <c r="K34" s="139"/>
    </row>
    <row r="35" spans="1:11" ht="12.75">
      <c r="A35" s="134" t="s">
        <v>102</v>
      </c>
      <c r="B35" s="127">
        <v>204</v>
      </c>
      <c r="C35" s="128">
        <v>24.390243902439025</v>
      </c>
      <c r="D35" s="127">
        <v>898</v>
      </c>
      <c r="E35" s="128">
        <v>84.77366255144034</v>
      </c>
      <c r="F35" s="132">
        <v>4.401960784313726</v>
      </c>
      <c r="G35" s="132">
        <v>2.9634146341463414</v>
      </c>
      <c r="H35" s="133"/>
      <c r="I35" s="133"/>
      <c r="J35" s="133"/>
      <c r="K35" s="139"/>
    </row>
    <row r="36" spans="1:11" ht="12.75">
      <c r="A36" s="134" t="s">
        <v>103</v>
      </c>
      <c r="B36" s="127">
        <v>43563</v>
      </c>
      <c r="C36" s="128">
        <v>4.018624641833811</v>
      </c>
      <c r="D36" s="127">
        <v>135965</v>
      </c>
      <c r="E36" s="128">
        <v>4.637560701559963</v>
      </c>
      <c r="F36" s="132">
        <v>3.121111952803985</v>
      </c>
      <c r="G36" s="132">
        <v>3.102650429799427</v>
      </c>
      <c r="H36" s="133"/>
      <c r="I36" s="133"/>
      <c r="J36" s="133"/>
      <c r="K36" s="139"/>
    </row>
    <row r="37" spans="1:11" ht="12.75">
      <c r="A37" s="134" t="s">
        <v>104</v>
      </c>
      <c r="B37" s="127">
        <v>2604</v>
      </c>
      <c r="C37" s="128">
        <v>-6.297229219143577</v>
      </c>
      <c r="D37" s="127">
        <v>6435</v>
      </c>
      <c r="E37" s="128">
        <v>-11.667810569663692</v>
      </c>
      <c r="F37" s="132">
        <v>2.4711981566820276</v>
      </c>
      <c r="G37" s="132">
        <v>2.6214465635120545</v>
      </c>
      <c r="H37" s="133"/>
      <c r="I37" s="133"/>
      <c r="J37" s="133"/>
      <c r="K37" s="139"/>
    </row>
    <row r="38" spans="1:11" ht="12.75">
      <c r="A38" s="134" t="s">
        <v>105</v>
      </c>
      <c r="B38" s="127">
        <v>612</v>
      </c>
      <c r="C38" s="128">
        <v>-77.70491803278688</v>
      </c>
      <c r="D38" s="127">
        <v>1017</v>
      </c>
      <c r="E38" s="128">
        <v>-79.01794924695687</v>
      </c>
      <c r="F38" s="132">
        <v>1.661764705882353</v>
      </c>
      <c r="G38" s="132">
        <v>1.7657559198542805</v>
      </c>
      <c r="H38" s="133"/>
      <c r="I38" s="133"/>
      <c r="J38" s="133"/>
      <c r="K38" s="139"/>
    </row>
    <row r="39" spans="1:11" ht="12.75">
      <c r="A39" s="134" t="s">
        <v>106</v>
      </c>
      <c r="B39" s="127">
        <v>268</v>
      </c>
      <c r="C39" s="128">
        <v>68.55345911949685</v>
      </c>
      <c r="D39" s="127">
        <v>918</v>
      </c>
      <c r="E39" s="128">
        <v>75.19083969465649</v>
      </c>
      <c r="F39" s="132">
        <v>3.425373134328358</v>
      </c>
      <c r="G39" s="132">
        <v>3.2955974842767297</v>
      </c>
      <c r="H39" s="133"/>
      <c r="I39" s="133"/>
      <c r="J39" s="133"/>
      <c r="K39" s="139"/>
    </row>
    <row r="40" spans="1:11" ht="12.75">
      <c r="A40" s="134" t="s">
        <v>107</v>
      </c>
      <c r="B40" s="127">
        <v>698</v>
      </c>
      <c r="C40" s="128">
        <v>2.798232695139912</v>
      </c>
      <c r="D40" s="127">
        <v>1929</v>
      </c>
      <c r="E40" s="128">
        <v>-8.534850640113797</v>
      </c>
      <c r="F40" s="132">
        <v>2.7636103151862463</v>
      </c>
      <c r="G40" s="132">
        <v>3.106038291605302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472</v>
      </c>
      <c r="C41" s="128">
        <v>-55.72232645403376</v>
      </c>
      <c r="D41" s="127">
        <v>1199</v>
      </c>
      <c r="E41" s="128">
        <v>-51.16089613034623</v>
      </c>
      <c r="F41" s="132">
        <v>2.5402542372881354</v>
      </c>
      <c r="G41" s="132">
        <v>2.303001876172608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1069</v>
      </c>
      <c r="C42" s="128">
        <v>-35.0546780072904</v>
      </c>
      <c r="D42" s="127">
        <v>3246</v>
      </c>
      <c r="E42" s="128">
        <v>-40.11070110701107</v>
      </c>
      <c r="F42" s="132">
        <v>3.036482694106642</v>
      </c>
      <c r="G42" s="132">
        <v>3.292831105710814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5677</v>
      </c>
      <c r="C43" s="128">
        <v>-5.88527851458886</v>
      </c>
      <c r="D43" s="127">
        <v>12244</v>
      </c>
      <c r="E43" s="128">
        <v>3.6134382669036134</v>
      </c>
      <c r="F43" s="132">
        <v>2.1567729434560508</v>
      </c>
      <c r="G43" s="132">
        <v>1.959051724137931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12972</v>
      </c>
      <c r="C44" s="128">
        <v>53.89725946138332</v>
      </c>
      <c r="D44" s="127">
        <v>13999</v>
      </c>
      <c r="E44" s="128">
        <v>39.62696987831637</v>
      </c>
      <c r="F44" s="132">
        <v>1.0791705211224176</v>
      </c>
      <c r="G44" s="132">
        <v>1.1894649424605528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2526</v>
      </c>
      <c r="C45" s="128">
        <v>102.89156626506025</v>
      </c>
      <c r="D45" s="127">
        <v>2664</v>
      </c>
      <c r="E45" s="128">
        <v>85</v>
      </c>
      <c r="F45" s="132">
        <v>1.0546318289786223</v>
      </c>
      <c r="G45" s="132">
        <v>1.1566265060240963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9077</v>
      </c>
      <c r="C46" s="128">
        <v>35.437182930468516</v>
      </c>
      <c r="D46" s="127">
        <v>14891</v>
      </c>
      <c r="E46" s="128">
        <v>27.56789171592564</v>
      </c>
      <c r="F46" s="132">
        <v>1.6405199955932577</v>
      </c>
      <c r="G46" s="132">
        <v>1.741718889883617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1886</v>
      </c>
      <c r="C47" s="128">
        <v>38.26979472140762</v>
      </c>
      <c r="D47" s="127">
        <v>2841</v>
      </c>
      <c r="E47" s="128">
        <v>14.050582095543959</v>
      </c>
      <c r="F47" s="132">
        <v>1.5063626723223753</v>
      </c>
      <c r="G47" s="132">
        <v>1.8262463343108504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7134</v>
      </c>
      <c r="C48" s="128">
        <v>12.879746835443036</v>
      </c>
      <c r="D48" s="127">
        <v>8208</v>
      </c>
      <c r="E48" s="128">
        <v>3.3232628398791544</v>
      </c>
      <c r="F48" s="132">
        <v>1.150546677880572</v>
      </c>
      <c r="G48" s="132">
        <v>1.2569620253164557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1783</v>
      </c>
      <c r="C49" s="128">
        <v>-9.584178498985802</v>
      </c>
      <c r="D49" s="127">
        <v>3126</v>
      </c>
      <c r="E49" s="128">
        <v>19.085714285714285</v>
      </c>
      <c r="F49" s="132">
        <v>1.7532249018508133</v>
      </c>
      <c r="G49" s="132">
        <v>1.331135902636917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1333</v>
      </c>
      <c r="C50" s="128">
        <v>-25.77951002227171</v>
      </c>
      <c r="D50" s="127">
        <v>2848</v>
      </c>
      <c r="E50" s="128">
        <v>-2.9642248722316866</v>
      </c>
      <c r="F50" s="132">
        <v>2.136534133533383</v>
      </c>
      <c r="G50" s="132">
        <v>1.6341870824053453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238</v>
      </c>
      <c r="C51" s="128">
        <v>-38.50129198966408</v>
      </c>
      <c r="D51" s="127">
        <v>452</v>
      </c>
      <c r="E51" s="128">
        <v>-42.78481012658228</v>
      </c>
      <c r="F51" s="132">
        <v>1.8991596638655461</v>
      </c>
      <c r="G51" s="132">
        <v>2.041343669250646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365731</v>
      </c>
      <c r="C52" s="144">
        <v>-2.6625148043168725</v>
      </c>
      <c r="D52" s="143">
        <v>1095672</v>
      </c>
      <c r="E52" s="144">
        <v>2.3324971187020056</v>
      </c>
      <c r="F52" s="146">
        <v>2.9958412056948958</v>
      </c>
      <c r="G52" s="147">
        <v>2.849609432179595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140625" style="121" customWidth="1"/>
    <col min="7" max="7" width="7.71093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125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2361</v>
      </c>
      <c r="C6" s="128">
        <v>6.160071942446043</v>
      </c>
      <c r="D6" s="127">
        <v>4082</v>
      </c>
      <c r="E6" s="128">
        <v>-11.02877070619006</v>
      </c>
      <c r="F6" s="132">
        <v>1.7289284201609487</v>
      </c>
      <c r="G6" s="132">
        <v>2.0629496402877696</v>
      </c>
      <c r="H6" s="133"/>
      <c r="I6" s="133"/>
      <c r="J6" s="133"/>
      <c r="K6" s="121"/>
    </row>
    <row r="7" spans="1:11" ht="12.75">
      <c r="A7" s="134" t="s">
        <v>74</v>
      </c>
      <c r="B7" s="127">
        <v>352</v>
      </c>
      <c r="C7" s="128">
        <v>17.725752508361204</v>
      </c>
      <c r="D7" s="127">
        <v>1241</v>
      </c>
      <c r="E7" s="128">
        <v>44.976635514018696</v>
      </c>
      <c r="F7" s="132">
        <v>3.5255681818181817</v>
      </c>
      <c r="G7" s="132">
        <v>2.862876254180602</v>
      </c>
      <c r="H7" s="133"/>
      <c r="I7" s="133"/>
      <c r="J7" s="133"/>
      <c r="K7" s="121"/>
    </row>
    <row r="8" spans="1:11" ht="12.75">
      <c r="A8" s="134" t="s">
        <v>75</v>
      </c>
      <c r="B8" s="127">
        <v>666</v>
      </c>
      <c r="C8" s="128">
        <v>66.5</v>
      </c>
      <c r="D8" s="127">
        <v>3554</v>
      </c>
      <c r="E8" s="128">
        <v>155.68345323741005</v>
      </c>
      <c r="F8" s="132">
        <v>5.336336336336337</v>
      </c>
      <c r="G8" s="132">
        <v>3.475</v>
      </c>
      <c r="H8" s="133"/>
      <c r="I8" s="133"/>
      <c r="J8" s="133"/>
      <c r="K8" s="121"/>
    </row>
    <row r="9" spans="1:11" ht="12.75">
      <c r="A9" s="134" t="s">
        <v>76</v>
      </c>
      <c r="B9" s="127">
        <v>3864</v>
      </c>
      <c r="C9" s="128">
        <v>30.672979370984105</v>
      </c>
      <c r="D9" s="127">
        <v>16508</v>
      </c>
      <c r="E9" s="128">
        <v>32.10627400768246</v>
      </c>
      <c r="F9" s="132">
        <v>4.272256728778468</v>
      </c>
      <c r="G9" s="132">
        <v>4.2259046330740615</v>
      </c>
      <c r="H9" s="133"/>
      <c r="I9" s="133"/>
      <c r="J9" s="133"/>
      <c r="K9" s="121"/>
    </row>
    <row r="10" spans="1:11" ht="12.75">
      <c r="A10" s="134" t="s">
        <v>77</v>
      </c>
      <c r="B10" s="127">
        <v>485</v>
      </c>
      <c r="C10" s="128">
        <v>50.15479876160991</v>
      </c>
      <c r="D10" s="127">
        <v>1177</v>
      </c>
      <c r="E10" s="128">
        <v>26.559139784946233</v>
      </c>
      <c r="F10" s="132">
        <v>2.42680412371134</v>
      </c>
      <c r="G10" s="132">
        <v>2.8792569659442724</v>
      </c>
      <c r="H10" s="133"/>
      <c r="I10" s="133"/>
      <c r="J10" s="133"/>
      <c r="K10" s="121"/>
    </row>
    <row r="11" spans="1:11" ht="12.75">
      <c r="A11" s="134" t="s">
        <v>78</v>
      </c>
      <c r="B11" s="127">
        <v>15</v>
      </c>
      <c r="C11" s="128">
        <v>-71.15384615384616</v>
      </c>
      <c r="D11" s="127">
        <v>26</v>
      </c>
      <c r="E11" s="128">
        <v>-80.88235294117648</v>
      </c>
      <c r="F11" s="132">
        <v>1.7333333333333334</v>
      </c>
      <c r="G11" s="132">
        <v>2.6153846153846154</v>
      </c>
      <c r="H11" s="133"/>
      <c r="I11" s="133"/>
      <c r="J11" s="133"/>
      <c r="K11" s="121"/>
    </row>
    <row r="12" spans="1:11" ht="12.75">
      <c r="A12" s="134" t="s">
        <v>79</v>
      </c>
      <c r="B12" s="127">
        <v>213</v>
      </c>
      <c r="C12" s="128">
        <v>238.0952380952381</v>
      </c>
      <c r="D12" s="127">
        <v>1052</v>
      </c>
      <c r="E12" s="128">
        <v>541.4634146341464</v>
      </c>
      <c r="F12" s="132">
        <v>4.938967136150235</v>
      </c>
      <c r="G12" s="132">
        <v>2.6031746031746033</v>
      </c>
      <c r="H12" s="133"/>
      <c r="I12" s="133"/>
      <c r="J12" s="133"/>
      <c r="K12" s="121"/>
    </row>
    <row r="13" spans="1:11" ht="12.75">
      <c r="A13" s="134" t="s">
        <v>80</v>
      </c>
      <c r="B13" s="127">
        <v>237</v>
      </c>
      <c r="C13" s="128">
        <v>-50.72765072765073</v>
      </c>
      <c r="D13" s="127">
        <v>237</v>
      </c>
      <c r="E13" s="128">
        <v>-61.01973684210527</v>
      </c>
      <c r="F13" s="132">
        <v>1</v>
      </c>
      <c r="G13" s="132">
        <v>1.264033264033264</v>
      </c>
      <c r="H13" s="133"/>
      <c r="I13" s="133"/>
      <c r="J13" s="133"/>
      <c r="K13" s="121"/>
    </row>
    <row r="14" spans="1:11" ht="12.75">
      <c r="A14" s="134" t="s">
        <v>81</v>
      </c>
      <c r="B14" s="127">
        <v>12</v>
      </c>
      <c r="C14" s="128">
        <v>-95.50561797752809</v>
      </c>
      <c r="D14" s="127">
        <v>33</v>
      </c>
      <c r="E14" s="128">
        <v>-91.87192118226602</v>
      </c>
      <c r="F14" s="132">
        <v>2.75</v>
      </c>
      <c r="G14" s="132">
        <v>1.5205992509363295</v>
      </c>
      <c r="H14" s="133"/>
      <c r="I14" s="133"/>
      <c r="J14" s="133"/>
      <c r="K14" s="121"/>
    </row>
    <row r="15" spans="1:11" ht="12.75">
      <c r="A15" s="134" t="s">
        <v>82</v>
      </c>
      <c r="B15" s="127">
        <v>1351</v>
      </c>
      <c r="C15" s="128">
        <v>-44.585726004922066</v>
      </c>
      <c r="D15" s="127">
        <v>2237</v>
      </c>
      <c r="E15" s="128">
        <v>-34.91416933372127</v>
      </c>
      <c r="F15" s="132">
        <v>1.6558105107327905</v>
      </c>
      <c r="G15" s="132">
        <v>1.4097621000820344</v>
      </c>
      <c r="H15" s="133"/>
      <c r="I15" s="133"/>
      <c r="J15" s="133"/>
      <c r="K15" s="121"/>
    </row>
    <row r="16" spans="1:11" ht="12.75">
      <c r="A16" s="134" t="s">
        <v>83</v>
      </c>
      <c r="B16" s="127">
        <v>5</v>
      </c>
      <c r="C16" s="128">
        <v>66.66666666666666</v>
      </c>
      <c r="D16" s="127">
        <v>26</v>
      </c>
      <c r="E16" s="128">
        <v>30</v>
      </c>
      <c r="F16" s="132">
        <v>5.2</v>
      </c>
      <c r="G16" s="132">
        <v>6.666666666666667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>
        <v>2</v>
      </c>
      <c r="H17" s="133"/>
      <c r="I17" s="133"/>
      <c r="J17" s="133"/>
      <c r="K17" s="121"/>
    </row>
    <row r="18" spans="1:11" ht="12.75">
      <c r="A18" s="134" t="s">
        <v>85</v>
      </c>
      <c r="B18" s="127">
        <v>6</v>
      </c>
      <c r="C18" s="128">
        <v>-45.45454545454545</v>
      </c>
      <c r="D18" s="127">
        <v>10</v>
      </c>
      <c r="E18" s="128">
        <v>-65.51724137931035</v>
      </c>
      <c r="F18" s="132">
        <v>1.6666666666666667</v>
      </c>
      <c r="G18" s="132">
        <v>2.6363636363636362</v>
      </c>
      <c r="H18" s="133"/>
      <c r="I18" s="133"/>
      <c r="J18" s="133"/>
      <c r="K18" s="121"/>
    </row>
    <row r="19" spans="1:11" ht="12.75">
      <c r="A19" s="134" t="s">
        <v>86</v>
      </c>
      <c r="B19" s="127">
        <v>246</v>
      </c>
      <c r="C19" s="128">
        <v>261.7647058823529</v>
      </c>
      <c r="D19" s="127">
        <v>626</v>
      </c>
      <c r="E19" s="128">
        <v>296.2025316455696</v>
      </c>
      <c r="F19" s="132">
        <v>2.5447154471544717</v>
      </c>
      <c r="G19" s="132">
        <v>2.323529411764706</v>
      </c>
      <c r="H19" s="133"/>
      <c r="I19" s="133"/>
      <c r="J19" s="133"/>
      <c r="K19" s="121"/>
    </row>
    <row r="20" spans="1:11" ht="12.75">
      <c r="A20" s="134" t="s">
        <v>87</v>
      </c>
      <c r="B20" s="127">
        <v>43</v>
      </c>
      <c r="C20" s="128">
        <v>-17.307692307692307</v>
      </c>
      <c r="D20" s="127">
        <v>121</v>
      </c>
      <c r="E20" s="128">
        <v>-27.54491017964072</v>
      </c>
      <c r="F20" s="132">
        <v>2.813953488372093</v>
      </c>
      <c r="G20" s="132">
        <v>3.2115384615384617</v>
      </c>
      <c r="H20" s="133"/>
      <c r="I20" s="133"/>
      <c r="J20" s="133"/>
      <c r="K20" s="121"/>
    </row>
    <row r="21" spans="1:11" ht="12.75">
      <c r="A21" s="134" t="s">
        <v>88</v>
      </c>
      <c r="B21" s="127">
        <v>280</v>
      </c>
      <c r="C21" s="128">
        <v>62.7906976744186</v>
      </c>
      <c r="D21" s="127">
        <v>503</v>
      </c>
      <c r="E21" s="128">
        <v>27.66497461928934</v>
      </c>
      <c r="F21" s="132">
        <v>1.7964285714285715</v>
      </c>
      <c r="G21" s="132">
        <v>2.2906976744186047</v>
      </c>
      <c r="H21" s="133"/>
      <c r="I21" s="133"/>
      <c r="J21" s="133"/>
      <c r="K21" s="121"/>
    </row>
    <row r="22" spans="1:11" ht="12.75">
      <c r="A22" s="134" t="s">
        <v>89</v>
      </c>
      <c r="B22" s="127">
        <v>503</v>
      </c>
      <c r="C22" s="128">
        <v>-9.36936936936937</v>
      </c>
      <c r="D22" s="127">
        <v>1325</v>
      </c>
      <c r="E22" s="128">
        <v>-20.32471437161756</v>
      </c>
      <c r="F22" s="132">
        <v>2.6341948310139167</v>
      </c>
      <c r="G22" s="132">
        <v>2.9963963963963964</v>
      </c>
      <c r="H22" s="133"/>
      <c r="I22" s="133"/>
      <c r="J22" s="133"/>
      <c r="K22" s="121"/>
    </row>
    <row r="23" spans="1:11" ht="12.75">
      <c r="A23" s="134" t="s">
        <v>90</v>
      </c>
      <c r="B23" s="127" t="s">
        <v>12</v>
      </c>
      <c r="C23" s="127" t="s">
        <v>12</v>
      </c>
      <c r="D23" s="127" t="s">
        <v>12</v>
      </c>
      <c r="E23" s="127" t="s">
        <v>12</v>
      </c>
      <c r="F23" s="127" t="s">
        <v>12</v>
      </c>
      <c r="G23" s="132">
        <v>3.3333333333333335</v>
      </c>
      <c r="H23" s="133"/>
      <c r="I23" s="133"/>
      <c r="J23" s="133"/>
      <c r="K23" s="121"/>
    </row>
    <row r="24" spans="1:11" ht="12.75">
      <c r="A24" s="134" t="s">
        <v>91</v>
      </c>
      <c r="B24" s="127">
        <v>160</v>
      </c>
      <c r="C24" s="128">
        <v>79.7752808988764</v>
      </c>
      <c r="D24" s="127">
        <v>414</v>
      </c>
      <c r="E24" s="128">
        <v>127.47252747252746</v>
      </c>
      <c r="F24" s="132">
        <v>2.5875</v>
      </c>
      <c r="G24" s="132">
        <v>2.044943820224719</v>
      </c>
      <c r="H24" s="133"/>
      <c r="I24" s="133"/>
      <c r="J24" s="133"/>
      <c r="K24" s="121"/>
    </row>
    <row r="25" spans="1:11" ht="12.75">
      <c r="A25" s="134" t="s">
        <v>92</v>
      </c>
      <c r="B25" s="127" t="s">
        <v>12</v>
      </c>
      <c r="C25" s="127" t="s">
        <v>12</v>
      </c>
      <c r="D25" s="127" t="s">
        <v>12</v>
      </c>
      <c r="E25" s="127" t="s">
        <v>12</v>
      </c>
      <c r="F25" s="127" t="s">
        <v>12</v>
      </c>
      <c r="G25" s="132">
        <v>1.25</v>
      </c>
      <c r="H25" s="133"/>
      <c r="I25" s="133"/>
      <c r="J25" s="133"/>
      <c r="K25" s="121"/>
    </row>
    <row r="26" spans="1:11" ht="12.75">
      <c r="A26" s="134" t="s">
        <v>93</v>
      </c>
      <c r="B26" s="127" t="s">
        <v>12</v>
      </c>
      <c r="C26" s="127" t="s">
        <v>12</v>
      </c>
      <c r="D26" s="127" t="s">
        <v>12</v>
      </c>
      <c r="E26" s="127" t="s">
        <v>12</v>
      </c>
      <c r="F26" s="127" t="s">
        <v>12</v>
      </c>
      <c r="G26" s="132">
        <v>1.875</v>
      </c>
      <c r="H26" s="133"/>
      <c r="I26" s="133"/>
      <c r="J26" s="133"/>
      <c r="K26" s="121"/>
    </row>
    <row r="27" spans="1:11" ht="12.75">
      <c r="A27" s="134" t="s">
        <v>94</v>
      </c>
      <c r="B27" s="127">
        <v>21</v>
      </c>
      <c r="C27" s="128">
        <v>-19.230769230769234</v>
      </c>
      <c r="D27" s="127">
        <v>26</v>
      </c>
      <c r="E27" s="128">
        <v>-35</v>
      </c>
      <c r="F27" s="132">
        <v>1.2380952380952381</v>
      </c>
      <c r="G27" s="132">
        <v>1.5384615384615385</v>
      </c>
      <c r="H27" s="133"/>
      <c r="I27" s="133"/>
      <c r="J27" s="133"/>
      <c r="K27" s="121"/>
    </row>
    <row r="28" spans="1:11" ht="12.75">
      <c r="A28" s="134" t="s">
        <v>95</v>
      </c>
      <c r="B28" s="127">
        <v>612</v>
      </c>
      <c r="C28" s="128">
        <v>611.6279069767442</v>
      </c>
      <c r="D28" s="127">
        <v>1188</v>
      </c>
      <c r="E28" s="128">
        <v>671.4285714285714</v>
      </c>
      <c r="F28" s="132">
        <v>1.9411764705882353</v>
      </c>
      <c r="G28" s="132">
        <v>1.7906976744186047</v>
      </c>
      <c r="H28" s="133"/>
      <c r="I28" s="133"/>
      <c r="J28" s="133"/>
      <c r="K28" s="121"/>
    </row>
    <row r="29" spans="1:11" ht="12.75">
      <c r="A29" s="134" t="s">
        <v>96</v>
      </c>
      <c r="B29" s="127">
        <v>18</v>
      </c>
      <c r="C29" s="128">
        <v>-95.66265060240964</v>
      </c>
      <c r="D29" s="127">
        <v>28</v>
      </c>
      <c r="E29" s="128">
        <v>-96.35416666666666</v>
      </c>
      <c r="F29" s="132">
        <v>1.5555555555555556</v>
      </c>
      <c r="G29" s="132">
        <v>1.8506024096385543</v>
      </c>
      <c r="H29" s="133"/>
      <c r="I29" s="133"/>
      <c r="J29" s="133"/>
      <c r="K29" s="139"/>
    </row>
    <row r="30" spans="1:11" ht="12.75">
      <c r="A30" s="134" t="s">
        <v>97</v>
      </c>
      <c r="B30" s="127">
        <v>40</v>
      </c>
      <c r="C30" s="128">
        <v>48.148148148148145</v>
      </c>
      <c r="D30" s="127">
        <v>48</v>
      </c>
      <c r="E30" s="128">
        <v>41.17647058823529</v>
      </c>
      <c r="F30" s="132">
        <v>1.2</v>
      </c>
      <c r="G30" s="132">
        <v>1.2592592592592593</v>
      </c>
      <c r="H30" s="133"/>
      <c r="I30" s="133"/>
      <c r="J30" s="133"/>
      <c r="K30" s="139"/>
    </row>
    <row r="31" spans="1:11" ht="12.75">
      <c r="A31" s="134" t="s">
        <v>98</v>
      </c>
      <c r="B31" s="127">
        <v>210</v>
      </c>
      <c r="C31" s="128">
        <v>114.28571428571428</v>
      </c>
      <c r="D31" s="127">
        <v>478</v>
      </c>
      <c r="E31" s="128">
        <v>-2.2494887525562373</v>
      </c>
      <c r="F31" s="132">
        <v>2.276190476190476</v>
      </c>
      <c r="G31" s="132">
        <v>4.989795918367347</v>
      </c>
      <c r="H31" s="133"/>
      <c r="I31" s="133"/>
      <c r="J31" s="133"/>
      <c r="K31" s="139"/>
    </row>
    <row r="32" spans="1:11" ht="12.75">
      <c r="A32" s="134" t="s">
        <v>99</v>
      </c>
      <c r="B32" s="127">
        <v>7</v>
      </c>
      <c r="C32" s="128">
        <v>600</v>
      </c>
      <c r="D32" s="127">
        <v>11</v>
      </c>
      <c r="E32" s="128">
        <v>266.66666666666663</v>
      </c>
      <c r="F32" s="132">
        <v>1.5714285714285714</v>
      </c>
      <c r="G32" s="132">
        <v>3</v>
      </c>
      <c r="H32" s="133"/>
      <c r="I32" s="133"/>
      <c r="J32" s="133"/>
      <c r="K32" s="139"/>
    </row>
    <row r="33" spans="1:11" ht="12.75">
      <c r="A33" s="134" t="s">
        <v>100</v>
      </c>
      <c r="B33" s="127">
        <v>7</v>
      </c>
      <c r="C33" s="128">
        <v>16.666666666666664</v>
      </c>
      <c r="D33" s="127">
        <v>17</v>
      </c>
      <c r="E33" s="128">
        <v>54.54545454545454</v>
      </c>
      <c r="F33" s="132">
        <v>2.4285714285714284</v>
      </c>
      <c r="G33" s="132">
        <v>1.8333333333333333</v>
      </c>
      <c r="H33" s="133"/>
      <c r="I33" s="133"/>
      <c r="J33" s="133"/>
      <c r="K33" s="139"/>
    </row>
    <row r="34" spans="1:11" ht="12.75">
      <c r="A34" s="134" t="s">
        <v>101</v>
      </c>
      <c r="B34" s="127">
        <v>63</v>
      </c>
      <c r="C34" s="128">
        <v>270.5882352941177</v>
      </c>
      <c r="D34" s="127">
        <v>64</v>
      </c>
      <c r="E34" s="128">
        <v>146.15384615384613</v>
      </c>
      <c r="F34" s="132">
        <v>1.0158730158730158</v>
      </c>
      <c r="G34" s="132">
        <v>1.5294117647058822</v>
      </c>
      <c r="H34" s="133"/>
      <c r="I34" s="133"/>
      <c r="J34" s="133"/>
      <c r="K34" s="139"/>
    </row>
    <row r="35" spans="1:11" ht="12.75">
      <c r="A35" s="134" t="s">
        <v>102</v>
      </c>
      <c r="B35" s="127">
        <v>6</v>
      </c>
      <c r="C35" s="128">
        <v>50</v>
      </c>
      <c r="D35" s="127">
        <v>6</v>
      </c>
      <c r="E35" s="128">
        <v>-40</v>
      </c>
      <c r="F35" s="132">
        <v>1</v>
      </c>
      <c r="G35" s="132">
        <v>2.5</v>
      </c>
      <c r="H35" s="133"/>
      <c r="I35" s="133"/>
      <c r="J35" s="133"/>
      <c r="K35" s="139"/>
    </row>
    <row r="36" spans="1:11" ht="12.75">
      <c r="A36" s="134" t="s">
        <v>103</v>
      </c>
      <c r="B36" s="127">
        <v>5231</v>
      </c>
      <c r="C36" s="128">
        <v>270.20523708421797</v>
      </c>
      <c r="D36" s="127">
        <v>8757</v>
      </c>
      <c r="E36" s="128">
        <v>293.39622641509436</v>
      </c>
      <c r="F36" s="132">
        <v>1.6740584974192314</v>
      </c>
      <c r="G36" s="132">
        <v>1.575371549893843</v>
      </c>
      <c r="H36" s="133"/>
      <c r="I36" s="133"/>
      <c r="J36" s="133"/>
      <c r="K36" s="139"/>
    </row>
    <row r="37" spans="1:11" ht="12.75">
      <c r="A37" s="134" t="s">
        <v>104</v>
      </c>
      <c r="B37" s="127">
        <v>141</v>
      </c>
      <c r="C37" s="128">
        <v>271.0526315789474</v>
      </c>
      <c r="D37" s="127">
        <v>252</v>
      </c>
      <c r="E37" s="128">
        <v>159.7938144329897</v>
      </c>
      <c r="F37" s="132">
        <v>1.7872340425531914</v>
      </c>
      <c r="G37" s="132">
        <v>2.5526315789473686</v>
      </c>
      <c r="H37" s="133"/>
      <c r="I37" s="133"/>
      <c r="J37" s="133"/>
      <c r="K37" s="139"/>
    </row>
    <row r="38" spans="1:11" ht="12.75">
      <c r="A38" s="134" t="s">
        <v>105</v>
      </c>
      <c r="B38" s="127">
        <v>10</v>
      </c>
      <c r="C38" s="128">
        <v>-94.6236559139785</v>
      </c>
      <c r="D38" s="127">
        <v>23</v>
      </c>
      <c r="E38" s="128">
        <v>-90.3765690376569</v>
      </c>
      <c r="F38" s="132">
        <v>2.3</v>
      </c>
      <c r="G38" s="132">
        <v>1.2849462365591398</v>
      </c>
      <c r="H38" s="133"/>
      <c r="I38" s="133"/>
      <c r="J38" s="133"/>
      <c r="K38" s="139"/>
    </row>
    <row r="39" spans="1:11" ht="12.75">
      <c r="A39" s="134" t="s">
        <v>106</v>
      </c>
      <c r="B39" s="127">
        <v>3</v>
      </c>
      <c r="C39" s="128">
        <v>-25</v>
      </c>
      <c r="D39" s="127">
        <v>3</v>
      </c>
      <c r="E39" s="128">
        <v>-25</v>
      </c>
      <c r="F39" s="132">
        <v>1</v>
      </c>
      <c r="G39" s="132">
        <v>1</v>
      </c>
      <c r="H39" s="133"/>
      <c r="I39" s="133"/>
      <c r="J39" s="133"/>
      <c r="K39" s="139"/>
    </row>
    <row r="40" spans="1:11" ht="12.75">
      <c r="A40" s="134" t="s">
        <v>107</v>
      </c>
      <c r="B40" s="127">
        <v>6</v>
      </c>
      <c r="C40" s="128">
        <v>100</v>
      </c>
      <c r="D40" s="127">
        <v>14</v>
      </c>
      <c r="E40" s="128">
        <v>55.55555555555556</v>
      </c>
      <c r="F40" s="132">
        <v>2.3333333333333335</v>
      </c>
      <c r="G40" s="132">
        <v>3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4</v>
      </c>
      <c r="C41" s="128">
        <v>300</v>
      </c>
      <c r="D41" s="127">
        <v>13</v>
      </c>
      <c r="E41" s="128">
        <v>1200</v>
      </c>
      <c r="F41" s="132">
        <v>3.25</v>
      </c>
      <c r="G41" s="132">
        <v>1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6</v>
      </c>
      <c r="C42" s="128">
        <v>-50</v>
      </c>
      <c r="D42" s="127">
        <v>76</v>
      </c>
      <c r="E42" s="128">
        <v>322.22222222222223</v>
      </c>
      <c r="F42" s="132">
        <v>12.666666666666666</v>
      </c>
      <c r="G42" s="132">
        <v>1.5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332</v>
      </c>
      <c r="C43" s="128">
        <v>348.64864864864865</v>
      </c>
      <c r="D43" s="127">
        <v>653</v>
      </c>
      <c r="E43" s="128">
        <v>144.5692883895131</v>
      </c>
      <c r="F43" s="132">
        <v>1.966867469879518</v>
      </c>
      <c r="G43" s="132">
        <v>3.608108108108108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260</v>
      </c>
      <c r="C44" s="128">
        <v>2263.6363636363635</v>
      </c>
      <c r="D44" s="127">
        <v>272</v>
      </c>
      <c r="E44" s="128">
        <v>2372.7272727272725</v>
      </c>
      <c r="F44" s="132">
        <v>1.0461538461538462</v>
      </c>
      <c r="G44" s="132">
        <v>1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7</v>
      </c>
      <c r="C45" s="128">
        <v>75</v>
      </c>
      <c r="D45" s="127">
        <v>20</v>
      </c>
      <c r="E45" s="128">
        <v>150</v>
      </c>
      <c r="F45" s="132">
        <v>2.857142857142857</v>
      </c>
      <c r="G45" s="132">
        <v>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21</v>
      </c>
      <c r="C46" s="128">
        <v>-68.65671641791045</v>
      </c>
      <c r="D46" s="127">
        <v>42</v>
      </c>
      <c r="E46" s="128">
        <v>-54.347826086956516</v>
      </c>
      <c r="F46" s="132">
        <v>2</v>
      </c>
      <c r="G46" s="132">
        <v>1.373134328358209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332</v>
      </c>
      <c r="C47" s="128">
        <v>2918.1818181818185</v>
      </c>
      <c r="D47" s="127">
        <v>347</v>
      </c>
      <c r="E47" s="128">
        <v>498.27586206896547</v>
      </c>
      <c r="F47" s="132">
        <v>1.0451807228915662</v>
      </c>
      <c r="G47" s="132">
        <v>5.2727272727272725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324</v>
      </c>
      <c r="C48" s="128">
        <v>109.03225806451613</v>
      </c>
      <c r="D48" s="127">
        <v>384</v>
      </c>
      <c r="E48" s="128">
        <v>95.91836734693877</v>
      </c>
      <c r="F48" s="132">
        <v>1.1851851851851851</v>
      </c>
      <c r="G48" s="132">
        <v>1.264516129032258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3</v>
      </c>
      <c r="C49" s="128">
        <v>-85.71428571428571</v>
      </c>
      <c r="D49" s="127">
        <v>3</v>
      </c>
      <c r="E49" s="128">
        <v>-90.32258064516128</v>
      </c>
      <c r="F49" s="132">
        <v>1</v>
      </c>
      <c r="G49" s="132">
        <v>1.4761904761904763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83</v>
      </c>
      <c r="C50" s="128">
        <v>76.59574468085107</v>
      </c>
      <c r="D50" s="127">
        <v>238</v>
      </c>
      <c r="E50" s="128">
        <v>230.55555555555554</v>
      </c>
      <c r="F50" s="132">
        <v>2.8674698795180724</v>
      </c>
      <c r="G50" s="132">
        <v>1.5319148936170213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4</v>
      </c>
      <c r="C51" s="128">
        <v>-33.33333333333333</v>
      </c>
      <c r="D51" s="127">
        <v>4</v>
      </c>
      <c r="E51" s="128">
        <v>-60</v>
      </c>
      <c r="F51" s="132">
        <v>1</v>
      </c>
      <c r="G51" s="132">
        <v>1.6666666666666667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18550</v>
      </c>
      <c r="C52" s="144">
        <v>40.44518473652332</v>
      </c>
      <c r="D52" s="143">
        <v>46139</v>
      </c>
      <c r="E52" s="144">
        <v>41.79164105716042</v>
      </c>
      <c r="F52" s="146">
        <v>2.487277628032345</v>
      </c>
      <c r="G52" s="147">
        <v>2.4636583888552392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28125" style="121" customWidth="1"/>
    <col min="7" max="7" width="7.2812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126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123</v>
      </c>
      <c r="C6" s="128">
        <v>32.25806451612903</v>
      </c>
      <c r="D6" s="127">
        <v>263</v>
      </c>
      <c r="E6" s="128">
        <v>27.669902912621357</v>
      </c>
      <c r="F6" s="132">
        <v>2.138211382113821</v>
      </c>
      <c r="G6" s="132">
        <v>2.21505376344086</v>
      </c>
      <c r="H6" s="133"/>
      <c r="I6" s="133"/>
      <c r="J6" s="133"/>
      <c r="K6" s="121"/>
    </row>
    <row r="7" spans="1:11" ht="12.75">
      <c r="A7" s="134" t="s">
        <v>74</v>
      </c>
      <c r="B7" s="127">
        <v>213</v>
      </c>
      <c r="C7" s="128">
        <v>126.59574468085107</v>
      </c>
      <c r="D7" s="127">
        <v>1115</v>
      </c>
      <c r="E7" s="128">
        <v>81.0064935064935</v>
      </c>
      <c r="F7" s="132">
        <v>5.234741784037559</v>
      </c>
      <c r="G7" s="132">
        <v>6.553191489361702</v>
      </c>
      <c r="H7" s="133"/>
      <c r="I7" s="133"/>
      <c r="J7" s="133"/>
      <c r="K7" s="121"/>
    </row>
    <row r="8" spans="1:11" ht="12.75">
      <c r="A8" s="134" t="s">
        <v>75</v>
      </c>
      <c r="B8" s="127">
        <v>83</v>
      </c>
      <c r="C8" s="128">
        <v>277.2727272727273</v>
      </c>
      <c r="D8" s="127">
        <v>545</v>
      </c>
      <c r="E8" s="128">
        <v>1084.7826086956522</v>
      </c>
      <c r="F8" s="132">
        <v>6.566265060240964</v>
      </c>
      <c r="G8" s="132">
        <v>2.090909090909091</v>
      </c>
      <c r="H8" s="133"/>
      <c r="I8" s="133"/>
      <c r="J8" s="133"/>
      <c r="K8" s="121"/>
    </row>
    <row r="9" spans="1:11" ht="12.75">
      <c r="A9" s="134" t="s">
        <v>76</v>
      </c>
      <c r="B9" s="127">
        <v>544</v>
      </c>
      <c r="C9" s="128">
        <v>-4.056437389770723</v>
      </c>
      <c r="D9" s="127">
        <v>2857</v>
      </c>
      <c r="E9" s="128">
        <v>15.062424486508256</v>
      </c>
      <c r="F9" s="132">
        <v>5.251838235294118</v>
      </c>
      <c r="G9" s="132">
        <v>4.379188712522046</v>
      </c>
      <c r="H9" s="133"/>
      <c r="I9" s="133"/>
      <c r="J9" s="133"/>
      <c r="K9" s="121"/>
    </row>
    <row r="10" spans="1:11" ht="12.75">
      <c r="A10" s="134" t="s">
        <v>77</v>
      </c>
      <c r="B10" s="127">
        <v>694</v>
      </c>
      <c r="C10" s="128">
        <v>-19.489559164733176</v>
      </c>
      <c r="D10" s="127">
        <v>3259</v>
      </c>
      <c r="E10" s="128">
        <v>-29.67198964177816</v>
      </c>
      <c r="F10" s="132">
        <v>4.695965417867435</v>
      </c>
      <c r="G10" s="132">
        <v>5.375870069605568</v>
      </c>
      <c r="H10" s="133"/>
      <c r="I10" s="133"/>
      <c r="J10" s="133"/>
      <c r="K10" s="121"/>
    </row>
    <row r="11" spans="1:11" ht="12.75">
      <c r="A11" s="134" t="s">
        <v>78</v>
      </c>
      <c r="B11" s="127">
        <v>30</v>
      </c>
      <c r="C11" s="128">
        <v>3.4482758620689653</v>
      </c>
      <c r="D11" s="127">
        <v>237</v>
      </c>
      <c r="E11" s="128">
        <v>79.54545454545455</v>
      </c>
      <c r="F11" s="132">
        <v>7.9</v>
      </c>
      <c r="G11" s="132">
        <v>4.551724137931035</v>
      </c>
      <c r="H11" s="133"/>
      <c r="I11" s="133"/>
      <c r="J11" s="133"/>
      <c r="K11" s="121"/>
    </row>
    <row r="12" spans="1:11" ht="12.75">
      <c r="A12" s="134" t="s">
        <v>79</v>
      </c>
      <c r="B12" s="127">
        <v>4</v>
      </c>
      <c r="C12" s="128" t="s">
        <v>12</v>
      </c>
      <c r="D12" s="127">
        <v>16</v>
      </c>
      <c r="E12" s="128" t="s">
        <v>12</v>
      </c>
      <c r="F12" s="132">
        <v>4</v>
      </c>
      <c r="G12" s="132" t="s">
        <v>12</v>
      </c>
      <c r="H12" s="133"/>
      <c r="I12" s="133"/>
      <c r="J12" s="133"/>
      <c r="K12" s="121"/>
    </row>
    <row r="13" spans="1:11" ht="12.75">
      <c r="A13" s="134" t="s">
        <v>80</v>
      </c>
      <c r="B13" s="127">
        <v>2</v>
      </c>
      <c r="C13" s="128">
        <v>-90.9090909090909</v>
      </c>
      <c r="D13" s="127">
        <v>4</v>
      </c>
      <c r="E13" s="128">
        <v>-90.9090909090909</v>
      </c>
      <c r="F13" s="132">
        <v>2</v>
      </c>
      <c r="G13" s="132">
        <v>2</v>
      </c>
      <c r="H13" s="133"/>
      <c r="I13" s="133"/>
      <c r="J13" s="133"/>
      <c r="K13" s="121"/>
    </row>
    <row r="14" spans="1:11" ht="12.75">
      <c r="A14" s="134" t="s">
        <v>81</v>
      </c>
      <c r="B14" s="127" t="s">
        <v>12</v>
      </c>
      <c r="C14" s="127" t="s">
        <v>12</v>
      </c>
      <c r="D14" s="127" t="s">
        <v>12</v>
      </c>
      <c r="E14" s="127" t="s">
        <v>12</v>
      </c>
      <c r="F14" s="127" t="s">
        <v>12</v>
      </c>
      <c r="G14" s="132">
        <v>4</v>
      </c>
      <c r="H14" s="133"/>
      <c r="I14" s="133"/>
      <c r="J14" s="133"/>
      <c r="K14" s="121"/>
    </row>
    <row r="15" spans="1:11" ht="12.75">
      <c r="A15" s="134" t="s">
        <v>82</v>
      </c>
      <c r="B15" s="127">
        <v>19</v>
      </c>
      <c r="C15" s="128">
        <v>35.714285714285715</v>
      </c>
      <c r="D15" s="127">
        <v>40</v>
      </c>
      <c r="E15" s="128">
        <v>122.22222222222223</v>
      </c>
      <c r="F15" s="132">
        <v>2.1052631578947367</v>
      </c>
      <c r="G15" s="132">
        <v>1.2857142857142858</v>
      </c>
      <c r="H15" s="133"/>
      <c r="I15" s="133"/>
      <c r="J15" s="133"/>
      <c r="K15" s="121"/>
    </row>
    <row r="16" spans="1:11" ht="12.75">
      <c r="A16" s="134" t="s">
        <v>83</v>
      </c>
      <c r="B16" s="127">
        <v>8</v>
      </c>
      <c r="C16" s="128">
        <v>100</v>
      </c>
      <c r="D16" s="127">
        <v>40</v>
      </c>
      <c r="E16" s="128">
        <v>185.71428571428572</v>
      </c>
      <c r="F16" s="132">
        <v>5</v>
      </c>
      <c r="G16" s="132">
        <v>3.5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>
        <v>3</v>
      </c>
      <c r="C18" s="128">
        <v>-82.35294117647058</v>
      </c>
      <c r="D18" s="127">
        <v>9</v>
      </c>
      <c r="E18" s="128">
        <v>-77.5</v>
      </c>
      <c r="F18" s="132">
        <v>3</v>
      </c>
      <c r="G18" s="132">
        <v>2.3529411764705883</v>
      </c>
      <c r="H18" s="133"/>
      <c r="I18" s="133"/>
      <c r="J18" s="133"/>
      <c r="K18" s="121"/>
    </row>
    <row r="19" spans="1:11" ht="12.75">
      <c r="A19" s="134" t="s">
        <v>86</v>
      </c>
      <c r="B19" s="127">
        <v>41</v>
      </c>
      <c r="C19" s="128">
        <v>355.55555555555554</v>
      </c>
      <c r="D19" s="127">
        <v>151</v>
      </c>
      <c r="E19" s="128">
        <v>1158.3333333333335</v>
      </c>
      <c r="F19" s="132">
        <v>3.682926829268293</v>
      </c>
      <c r="G19" s="132">
        <v>1.3333333333333333</v>
      </c>
      <c r="H19" s="133"/>
      <c r="I19" s="133"/>
      <c r="J19" s="133"/>
      <c r="K19" s="121"/>
    </row>
    <row r="20" spans="1:11" ht="12.75">
      <c r="A20" s="134" t="s">
        <v>87</v>
      </c>
      <c r="B20" s="127" t="s">
        <v>12</v>
      </c>
      <c r="C20" s="127" t="s">
        <v>12</v>
      </c>
      <c r="D20" s="127" t="s">
        <v>12</v>
      </c>
      <c r="E20" s="127" t="s">
        <v>12</v>
      </c>
      <c r="F20" s="127" t="s">
        <v>12</v>
      </c>
      <c r="G20" s="132">
        <v>1</v>
      </c>
      <c r="H20" s="133"/>
      <c r="I20" s="133"/>
      <c r="J20" s="133"/>
      <c r="K20" s="121"/>
    </row>
    <row r="21" spans="1:11" ht="12.75">
      <c r="A21" s="134" t="s">
        <v>88</v>
      </c>
      <c r="B21" s="127">
        <v>59</v>
      </c>
      <c r="C21" s="128">
        <v>1.7241379310344827</v>
      </c>
      <c r="D21" s="127">
        <v>125</v>
      </c>
      <c r="E21" s="128">
        <v>-68.19338422391857</v>
      </c>
      <c r="F21" s="132">
        <v>2.1186440677966103</v>
      </c>
      <c r="G21" s="132">
        <v>6.775862068965517</v>
      </c>
      <c r="H21" s="133"/>
      <c r="I21" s="133"/>
      <c r="J21" s="133"/>
      <c r="K21" s="121"/>
    </row>
    <row r="22" spans="1:11" ht="12.75">
      <c r="A22" s="134" t="s">
        <v>89</v>
      </c>
      <c r="B22" s="127">
        <v>197</v>
      </c>
      <c r="C22" s="128">
        <v>-15.086206896551724</v>
      </c>
      <c r="D22" s="127">
        <v>764</v>
      </c>
      <c r="E22" s="128">
        <v>-29.12801484230056</v>
      </c>
      <c r="F22" s="132">
        <v>3.8781725888324874</v>
      </c>
      <c r="G22" s="132">
        <v>4.646551724137931</v>
      </c>
      <c r="H22" s="133"/>
      <c r="I22" s="133"/>
      <c r="J22" s="133"/>
      <c r="K22" s="121"/>
    </row>
    <row r="23" spans="1:11" ht="12.75">
      <c r="A23" s="134" t="s">
        <v>90</v>
      </c>
      <c r="B23" s="127" t="s">
        <v>12</v>
      </c>
      <c r="C23" s="127" t="s">
        <v>12</v>
      </c>
      <c r="D23" s="127" t="s">
        <v>12</v>
      </c>
      <c r="E23" s="127" t="s">
        <v>12</v>
      </c>
      <c r="F23" s="127" t="s">
        <v>12</v>
      </c>
      <c r="G23" s="132">
        <v>2</v>
      </c>
      <c r="H23" s="133"/>
      <c r="I23" s="133"/>
      <c r="J23" s="133"/>
      <c r="K23" s="121"/>
    </row>
    <row r="24" spans="1:11" ht="12.75">
      <c r="A24" s="134" t="s">
        <v>91</v>
      </c>
      <c r="B24" s="127" t="s">
        <v>12</v>
      </c>
      <c r="C24" s="127" t="s">
        <v>12</v>
      </c>
      <c r="D24" s="127" t="s">
        <v>12</v>
      </c>
      <c r="E24" s="127" t="s">
        <v>12</v>
      </c>
      <c r="F24" s="127" t="s">
        <v>12</v>
      </c>
      <c r="G24" s="132">
        <v>11.545454545454545</v>
      </c>
      <c r="H24" s="133"/>
      <c r="I24" s="133"/>
      <c r="J24" s="133"/>
      <c r="K24" s="121"/>
    </row>
    <row r="25" spans="1:11" ht="12.75">
      <c r="A25" s="134" t="s">
        <v>92</v>
      </c>
      <c r="B25" s="127" t="s">
        <v>12</v>
      </c>
      <c r="C25" s="127" t="s">
        <v>12</v>
      </c>
      <c r="D25" s="127" t="s">
        <v>12</v>
      </c>
      <c r="E25" s="127" t="s">
        <v>12</v>
      </c>
      <c r="F25" s="127" t="s">
        <v>12</v>
      </c>
      <c r="G25" s="132" t="s">
        <v>12</v>
      </c>
      <c r="H25" s="133"/>
      <c r="I25" s="133"/>
      <c r="J25" s="133"/>
      <c r="K25" s="121"/>
    </row>
    <row r="26" spans="1:11" ht="12.75">
      <c r="A26" s="134" t="s">
        <v>93</v>
      </c>
      <c r="B26" s="127" t="s">
        <v>12</v>
      </c>
      <c r="C26" s="127" t="s">
        <v>12</v>
      </c>
      <c r="D26" s="127" t="s">
        <v>12</v>
      </c>
      <c r="E26" s="127" t="s">
        <v>12</v>
      </c>
      <c r="F26" s="127" t="s">
        <v>12</v>
      </c>
      <c r="G26" s="132" t="s">
        <v>12</v>
      </c>
      <c r="H26" s="133"/>
      <c r="I26" s="133"/>
      <c r="J26" s="133"/>
      <c r="K26" s="121"/>
    </row>
    <row r="27" spans="1:11" ht="12.75">
      <c r="A27" s="134" t="s">
        <v>94</v>
      </c>
      <c r="B27" s="127" t="s">
        <v>12</v>
      </c>
      <c r="C27" s="127" t="s">
        <v>12</v>
      </c>
      <c r="D27" s="127" t="s">
        <v>12</v>
      </c>
      <c r="E27" s="127" t="s">
        <v>12</v>
      </c>
      <c r="F27" s="127" t="s">
        <v>12</v>
      </c>
      <c r="G27" s="132" t="s">
        <v>12</v>
      </c>
      <c r="H27" s="133"/>
      <c r="I27" s="133"/>
      <c r="J27" s="133"/>
      <c r="K27" s="121"/>
    </row>
    <row r="28" spans="1:11" ht="12.75">
      <c r="A28" s="134" t="s">
        <v>95</v>
      </c>
      <c r="B28" s="127" t="s">
        <v>12</v>
      </c>
      <c r="C28" s="127" t="s">
        <v>12</v>
      </c>
      <c r="D28" s="127" t="s">
        <v>12</v>
      </c>
      <c r="E28" s="127" t="s">
        <v>12</v>
      </c>
      <c r="F28" s="127" t="s">
        <v>12</v>
      </c>
      <c r="G28" s="132">
        <v>1</v>
      </c>
      <c r="H28" s="133"/>
      <c r="I28" s="133"/>
      <c r="J28" s="133"/>
      <c r="K28" s="121"/>
    </row>
    <row r="29" spans="1:11" ht="12.75">
      <c r="A29" s="134" t="s">
        <v>96</v>
      </c>
      <c r="B29" s="127" t="s">
        <v>12</v>
      </c>
      <c r="C29" s="127" t="s">
        <v>12</v>
      </c>
      <c r="D29" s="127" t="s">
        <v>12</v>
      </c>
      <c r="E29" s="127" t="s">
        <v>12</v>
      </c>
      <c r="F29" s="127" t="s">
        <v>12</v>
      </c>
      <c r="G29" s="132" t="s">
        <v>12</v>
      </c>
      <c r="H29" s="133"/>
      <c r="I29" s="133"/>
      <c r="J29" s="133"/>
      <c r="K29" s="139"/>
    </row>
    <row r="30" spans="1:11" ht="12.75">
      <c r="A30" s="134" t="s">
        <v>97</v>
      </c>
      <c r="B30" s="127" t="s">
        <v>12</v>
      </c>
      <c r="C30" s="127" t="s">
        <v>12</v>
      </c>
      <c r="D30" s="127" t="s">
        <v>12</v>
      </c>
      <c r="E30" s="127" t="s">
        <v>12</v>
      </c>
      <c r="F30" s="127" t="s">
        <v>12</v>
      </c>
      <c r="G30" s="132" t="s">
        <v>12</v>
      </c>
      <c r="H30" s="133"/>
      <c r="I30" s="133"/>
      <c r="J30" s="133"/>
      <c r="K30" s="139"/>
    </row>
    <row r="31" spans="1:11" ht="12.75">
      <c r="A31" s="134" t="s">
        <v>98</v>
      </c>
      <c r="B31" s="127">
        <v>45</v>
      </c>
      <c r="C31" s="128">
        <v>-6.25</v>
      </c>
      <c r="D31" s="127">
        <v>88</v>
      </c>
      <c r="E31" s="128">
        <v>-31.782945736434108</v>
      </c>
      <c r="F31" s="132">
        <v>1.9555555555555555</v>
      </c>
      <c r="G31" s="132">
        <v>2.6875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>
        <v>4.333333333333333</v>
      </c>
      <c r="H32" s="133"/>
      <c r="I32" s="133"/>
      <c r="J32" s="133"/>
      <c r="K32" s="139"/>
    </row>
    <row r="33" spans="1:11" ht="12.75">
      <c r="A33" s="134" t="s">
        <v>100</v>
      </c>
      <c r="B33" s="127" t="s">
        <v>12</v>
      </c>
      <c r="C33" s="127" t="s">
        <v>12</v>
      </c>
      <c r="D33" s="127" t="s">
        <v>12</v>
      </c>
      <c r="E33" s="127" t="s">
        <v>12</v>
      </c>
      <c r="F33" s="127" t="s">
        <v>12</v>
      </c>
      <c r="G33" s="132">
        <v>1</v>
      </c>
      <c r="H33" s="133"/>
      <c r="I33" s="133"/>
      <c r="J33" s="133"/>
      <c r="K33" s="139"/>
    </row>
    <row r="34" spans="1:11" ht="12.75">
      <c r="A34" s="134" t="s">
        <v>101</v>
      </c>
      <c r="B34" s="127" t="s">
        <v>12</v>
      </c>
      <c r="C34" s="127" t="s">
        <v>12</v>
      </c>
      <c r="D34" s="127" t="s">
        <v>12</v>
      </c>
      <c r="E34" s="127" t="s">
        <v>12</v>
      </c>
      <c r="F34" s="127" t="s">
        <v>12</v>
      </c>
      <c r="G34" s="132">
        <v>1</v>
      </c>
      <c r="H34" s="133"/>
      <c r="I34" s="133"/>
      <c r="J34" s="133"/>
      <c r="K34" s="139"/>
    </row>
    <row r="35" spans="1:11" ht="12.75">
      <c r="A35" s="134" t="s">
        <v>102</v>
      </c>
      <c r="B35" s="127" t="s">
        <v>12</v>
      </c>
      <c r="C35" s="127" t="s">
        <v>12</v>
      </c>
      <c r="D35" s="127" t="s">
        <v>12</v>
      </c>
      <c r="E35" s="127" t="s">
        <v>12</v>
      </c>
      <c r="F35" s="127" t="s">
        <v>12</v>
      </c>
      <c r="G35" s="132">
        <v>2</v>
      </c>
      <c r="H35" s="133"/>
      <c r="I35" s="133"/>
      <c r="J35" s="133"/>
      <c r="K35" s="139"/>
    </row>
    <row r="36" spans="1:11" ht="12.75">
      <c r="A36" s="134" t="s">
        <v>103</v>
      </c>
      <c r="B36" s="127">
        <v>102</v>
      </c>
      <c r="C36" s="128">
        <v>-26.618705035971225</v>
      </c>
      <c r="D36" s="127">
        <v>212</v>
      </c>
      <c r="E36" s="128">
        <v>-4.504504504504505</v>
      </c>
      <c r="F36" s="132">
        <v>2.0784313725490198</v>
      </c>
      <c r="G36" s="132">
        <v>1.5971223021582734</v>
      </c>
      <c r="H36" s="133"/>
      <c r="I36" s="133"/>
      <c r="J36" s="133"/>
      <c r="K36" s="139"/>
    </row>
    <row r="37" spans="1:11" ht="12.75">
      <c r="A37" s="134" t="s">
        <v>104</v>
      </c>
      <c r="B37" s="127">
        <v>6</v>
      </c>
      <c r="C37" s="128">
        <v>-85.36585365853658</v>
      </c>
      <c r="D37" s="127">
        <v>6</v>
      </c>
      <c r="E37" s="128">
        <v>-92.20779220779221</v>
      </c>
      <c r="F37" s="132">
        <v>1</v>
      </c>
      <c r="G37" s="132">
        <v>1.8780487804878048</v>
      </c>
      <c r="H37" s="133"/>
      <c r="I37" s="133"/>
      <c r="J37" s="133"/>
      <c r="K37" s="139"/>
    </row>
    <row r="38" spans="1:11" ht="12.75">
      <c r="A38" s="134" t="s">
        <v>105</v>
      </c>
      <c r="B38" s="127" t="s">
        <v>12</v>
      </c>
      <c r="C38" s="127" t="s">
        <v>12</v>
      </c>
      <c r="D38" s="127" t="s">
        <v>12</v>
      </c>
      <c r="E38" s="127" t="s">
        <v>12</v>
      </c>
      <c r="F38" s="127" t="s">
        <v>12</v>
      </c>
      <c r="G38" s="132" t="s">
        <v>12</v>
      </c>
      <c r="H38" s="133"/>
      <c r="I38" s="133"/>
      <c r="J38" s="133"/>
      <c r="K38" s="139"/>
    </row>
    <row r="39" spans="1:11" ht="12.75">
      <c r="A39" s="134" t="s">
        <v>106</v>
      </c>
      <c r="B39" s="127">
        <v>1</v>
      </c>
      <c r="C39" s="128">
        <v>-75</v>
      </c>
      <c r="D39" s="127">
        <v>2</v>
      </c>
      <c r="E39" s="128">
        <v>-50</v>
      </c>
      <c r="F39" s="132">
        <v>2</v>
      </c>
      <c r="G39" s="132">
        <v>1</v>
      </c>
      <c r="H39" s="133"/>
      <c r="I39" s="133"/>
      <c r="J39" s="133"/>
      <c r="K39" s="139"/>
    </row>
    <row r="40" spans="1:11" ht="12.75">
      <c r="A40" s="134" t="s">
        <v>107</v>
      </c>
      <c r="B40" s="127">
        <v>2</v>
      </c>
      <c r="C40" s="128">
        <v>-33.33333333333333</v>
      </c>
      <c r="D40" s="127">
        <v>2</v>
      </c>
      <c r="E40" s="128">
        <v>-33.33333333333333</v>
      </c>
      <c r="F40" s="132">
        <v>1</v>
      </c>
      <c r="G40" s="132">
        <v>1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1</v>
      </c>
      <c r="C41" s="128">
        <v>-88.88888888888889</v>
      </c>
      <c r="D41" s="127">
        <v>1</v>
      </c>
      <c r="E41" s="128">
        <v>-97.05882352941177</v>
      </c>
      <c r="F41" s="132">
        <v>1</v>
      </c>
      <c r="G41" s="132">
        <v>3.7777777777777777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 t="s">
        <v>12</v>
      </c>
      <c r="C42" s="127" t="s">
        <v>12</v>
      </c>
      <c r="D42" s="127" t="s">
        <v>12</v>
      </c>
      <c r="E42" s="127" t="s">
        <v>12</v>
      </c>
      <c r="F42" s="127" t="s">
        <v>12</v>
      </c>
      <c r="G42" s="132">
        <v>2.6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 t="s">
        <v>12</v>
      </c>
      <c r="C43" s="127" t="s">
        <v>12</v>
      </c>
      <c r="D43" s="127" t="s">
        <v>12</v>
      </c>
      <c r="E43" s="127" t="s">
        <v>12</v>
      </c>
      <c r="F43" s="127" t="s">
        <v>12</v>
      </c>
      <c r="G43" s="132">
        <v>2.4285714285714284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1</v>
      </c>
      <c r="C44" s="128" t="s">
        <v>12</v>
      </c>
      <c r="D44" s="127">
        <v>1</v>
      </c>
      <c r="E44" s="128" t="s">
        <v>12</v>
      </c>
      <c r="F44" s="132">
        <v>1</v>
      </c>
      <c r="G44" s="132" t="s">
        <v>12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 t="s">
        <v>12</v>
      </c>
      <c r="C45" s="127" t="s">
        <v>12</v>
      </c>
      <c r="D45" s="127" t="s">
        <v>12</v>
      </c>
      <c r="E45" s="127" t="s">
        <v>12</v>
      </c>
      <c r="F45" s="127" t="s">
        <v>12</v>
      </c>
      <c r="G45" s="132" t="s">
        <v>12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34</v>
      </c>
      <c r="C46" s="128">
        <v>126.66666666666666</v>
      </c>
      <c r="D46" s="127">
        <v>40</v>
      </c>
      <c r="E46" s="128">
        <v>81.81818181818183</v>
      </c>
      <c r="F46" s="132">
        <v>1.1764705882352942</v>
      </c>
      <c r="G46" s="132">
        <v>1.4666666666666666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8</v>
      </c>
      <c r="C47" s="128">
        <v>-27.27272727272727</v>
      </c>
      <c r="D47" s="127">
        <v>15</v>
      </c>
      <c r="E47" s="128">
        <v>-64.28571428571429</v>
      </c>
      <c r="F47" s="132">
        <v>1.875</v>
      </c>
      <c r="G47" s="132">
        <v>3.8181818181818183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 t="s">
        <v>12</v>
      </c>
      <c r="C48" s="127" t="s">
        <v>12</v>
      </c>
      <c r="D48" s="127" t="s">
        <v>12</v>
      </c>
      <c r="E48" s="127" t="s">
        <v>12</v>
      </c>
      <c r="F48" s="127" t="s">
        <v>12</v>
      </c>
      <c r="G48" s="132" t="s">
        <v>12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8</v>
      </c>
      <c r="C49" s="128">
        <v>-78.94736842105263</v>
      </c>
      <c r="D49" s="127">
        <v>13</v>
      </c>
      <c r="E49" s="128">
        <v>-83.33333333333334</v>
      </c>
      <c r="F49" s="132">
        <v>1.625</v>
      </c>
      <c r="G49" s="132">
        <v>2.0526315789473686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2</v>
      </c>
      <c r="C50" s="128">
        <v>-77.77777777777779</v>
      </c>
      <c r="D50" s="127">
        <v>2</v>
      </c>
      <c r="E50" s="128">
        <v>-83.33333333333334</v>
      </c>
      <c r="F50" s="132">
        <v>1</v>
      </c>
      <c r="G50" s="132">
        <v>1.3333333333333333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 t="s">
        <v>12</v>
      </c>
      <c r="C51" s="127" t="s">
        <v>12</v>
      </c>
      <c r="D51" s="127" t="s">
        <v>12</v>
      </c>
      <c r="E51" s="127" t="s">
        <v>12</v>
      </c>
      <c r="F51" s="127" t="s">
        <v>12</v>
      </c>
      <c r="G51" s="132" t="s">
        <v>12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2230</v>
      </c>
      <c r="C52" s="144">
        <v>-9.090909090909092</v>
      </c>
      <c r="D52" s="143">
        <v>9807</v>
      </c>
      <c r="E52" s="144">
        <v>-9.051284429194101</v>
      </c>
      <c r="F52" s="146">
        <v>4.397757847533632</v>
      </c>
      <c r="G52" s="147">
        <v>4.3958418263351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28125" style="121" customWidth="1"/>
    <col min="7" max="7" width="7.4218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127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1704</v>
      </c>
      <c r="C6" s="128">
        <v>2.836451418225709</v>
      </c>
      <c r="D6" s="127">
        <v>5766</v>
      </c>
      <c r="E6" s="128">
        <v>20.60238443840201</v>
      </c>
      <c r="F6" s="132">
        <v>3.3838028169014085</v>
      </c>
      <c r="G6" s="132">
        <v>2.8853349426674715</v>
      </c>
      <c r="H6" s="133"/>
      <c r="I6" s="133"/>
      <c r="J6" s="133"/>
      <c r="K6" s="121"/>
    </row>
    <row r="7" spans="1:11" ht="12.75">
      <c r="A7" s="134" t="s">
        <v>74</v>
      </c>
      <c r="B7" s="127">
        <v>841</v>
      </c>
      <c r="C7" s="128">
        <v>15.047879616963064</v>
      </c>
      <c r="D7" s="127">
        <v>3765</v>
      </c>
      <c r="E7" s="128">
        <v>37.861589161479316</v>
      </c>
      <c r="F7" s="132">
        <v>4.476813317479191</v>
      </c>
      <c r="G7" s="132">
        <v>3.735978112175103</v>
      </c>
      <c r="H7" s="133"/>
      <c r="I7" s="133"/>
      <c r="J7" s="133"/>
      <c r="K7" s="121"/>
    </row>
    <row r="8" spans="1:11" ht="12.75">
      <c r="A8" s="134" t="s">
        <v>75</v>
      </c>
      <c r="B8" s="127">
        <v>1507</v>
      </c>
      <c r="C8" s="128">
        <v>14.86280487804878</v>
      </c>
      <c r="D8" s="127">
        <v>8249</v>
      </c>
      <c r="E8" s="128">
        <v>49.981818181818184</v>
      </c>
      <c r="F8" s="132">
        <v>5.47378898473789</v>
      </c>
      <c r="G8" s="132">
        <v>4.192073170731708</v>
      </c>
      <c r="H8" s="133"/>
      <c r="I8" s="133"/>
      <c r="J8" s="133"/>
      <c r="K8" s="121"/>
    </row>
    <row r="9" spans="1:11" ht="12.75">
      <c r="A9" s="134" t="s">
        <v>76</v>
      </c>
      <c r="B9" s="127">
        <v>2672</v>
      </c>
      <c r="C9" s="128">
        <v>5.989686632288774</v>
      </c>
      <c r="D9" s="127">
        <v>8390</v>
      </c>
      <c r="E9" s="128">
        <v>36.578219111183465</v>
      </c>
      <c r="F9" s="132">
        <v>3.1399700598802394</v>
      </c>
      <c r="G9" s="132">
        <v>2.436731455771519</v>
      </c>
      <c r="H9" s="133"/>
      <c r="I9" s="133"/>
      <c r="J9" s="133"/>
      <c r="K9" s="121"/>
    </row>
    <row r="10" spans="1:11" ht="12.75">
      <c r="A10" s="134" t="s">
        <v>77</v>
      </c>
      <c r="B10" s="127">
        <v>1449</v>
      </c>
      <c r="C10" s="128">
        <v>3.131672597864769</v>
      </c>
      <c r="D10" s="127">
        <v>7386</v>
      </c>
      <c r="E10" s="128">
        <v>8.697571743929359</v>
      </c>
      <c r="F10" s="132">
        <v>5.097308488612836</v>
      </c>
      <c r="G10" s="132">
        <v>4.8362989323843415</v>
      </c>
      <c r="H10" s="133"/>
      <c r="I10" s="133"/>
      <c r="J10" s="133"/>
      <c r="K10" s="121"/>
    </row>
    <row r="11" spans="1:11" ht="12.75">
      <c r="A11" s="134" t="s">
        <v>78</v>
      </c>
      <c r="B11" s="127">
        <v>165</v>
      </c>
      <c r="C11" s="128">
        <v>4.430379746835443</v>
      </c>
      <c r="D11" s="127">
        <v>1113</v>
      </c>
      <c r="E11" s="128">
        <v>26.90992018244014</v>
      </c>
      <c r="F11" s="132">
        <v>6.745454545454545</v>
      </c>
      <c r="G11" s="132">
        <v>5.550632911392405</v>
      </c>
      <c r="H11" s="133"/>
      <c r="I11" s="133"/>
      <c r="J11" s="133"/>
      <c r="K11" s="121"/>
    </row>
    <row r="12" spans="1:11" ht="12.75">
      <c r="A12" s="134" t="s">
        <v>79</v>
      </c>
      <c r="B12" s="127">
        <v>323</v>
      </c>
      <c r="C12" s="128">
        <v>16.18705035971223</v>
      </c>
      <c r="D12" s="127">
        <v>873</v>
      </c>
      <c r="E12" s="128">
        <v>-1.9101123595505618</v>
      </c>
      <c r="F12" s="132">
        <v>2.7027863777089784</v>
      </c>
      <c r="G12" s="132">
        <v>3.2014388489208634</v>
      </c>
      <c r="H12" s="133"/>
      <c r="I12" s="133"/>
      <c r="J12" s="133"/>
      <c r="K12" s="121"/>
    </row>
    <row r="13" spans="1:11" ht="12.75">
      <c r="A13" s="134" t="s">
        <v>80</v>
      </c>
      <c r="B13" s="127">
        <v>160</v>
      </c>
      <c r="C13" s="128">
        <v>1.910828025477707</v>
      </c>
      <c r="D13" s="127">
        <v>349</v>
      </c>
      <c r="E13" s="128">
        <v>3.5608308605341246</v>
      </c>
      <c r="F13" s="132">
        <v>2.18125</v>
      </c>
      <c r="G13" s="132">
        <v>2.1464968152866244</v>
      </c>
      <c r="H13" s="133"/>
      <c r="I13" s="133"/>
      <c r="J13" s="133"/>
      <c r="K13" s="121"/>
    </row>
    <row r="14" spans="1:11" ht="12.75">
      <c r="A14" s="134" t="s">
        <v>81</v>
      </c>
      <c r="B14" s="127">
        <v>68</v>
      </c>
      <c r="C14" s="128">
        <v>-20</v>
      </c>
      <c r="D14" s="127">
        <v>141</v>
      </c>
      <c r="E14" s="128">
        <v>-25</v>
      </c>
      <c r="F14" s="132">
        <v>2.073529411764706</v>
      </c>
      <c r="G14" s="132">
        <v>2.211764705882353</v>
      </c>
      <c r="H14" s="133"/>
      <c r="I14" s="133"/>
      <c r="J14" s="133"/>
      <c r="K14" s="121"/>
    </row>
    <row r="15" spans="1:11" ht="12.75">
      <c r="A15" s="134" t="s">
        <v>82</v>
      </c>
      <c r="B15" s="127">
        <v>395</v>
      </c>
      <c r="C15" s="128">
        <v>-7.925407925407925</v>
      </c>
      <c r="D15" s="127">
        <v>1371</v>
      </c>
      <c r="E15" s="128">
        <v>-9.683794466403162</v>
      </c>
      <c r="F15" s="132">
        <v>3.470886075949367</v>
      </c>
      <c r="G15" s="132">
        <v>3.5384615384615383</v>
      </c>
      <c r="H15" s="133"/>
      <c r="I15" s="133"/>
      <c r="J15" s="133"/>
      <c r="K15" s="121"/>
    </row>
    <row r="16" spans="1:11" ht="12.75">
      <c r="A16" s="134" t="s">
        <v>83</v>
      </c>
      <c r="B16" s="127">
        <v>6</v>
      </c>
      <c r="C16" s="128">
        <v>-64.70588235294117</v>
      </c>
      <c r="D16" s="127">
        <v>7</v>
      </c>
      <c r="E16" s="128">
        <v>-72</v>
      </c>
      <c r="F16" s="132">
        <v>1.1666666666666667</v>
      </c>
      <c r="G16" s="132">
        <v>1.4705882352941178</v>
      </c>
      <c r="H16" s="133"/>
      <c r="I16" s="133"/>
      <c r="J16" s="133"/>
      <c r="K16" s="121"/>
    </row>
    <row r="17" spans="1:11" ht="12.75">
      <c r="A17" s="134" t="s">
        <v>84</v>
      </c>
      <c r="B17" s="127">
        <v>2</v>
      </c>
      <c r="C17" s="128">
        <v>-50</v>
      </c>
      <c r="D17" s="127">
        <v>2</v>
      </c>
      <c r="E17" s="128">
        <v>-60</v>
      </c>
      <c r="F17" s="132">
        <v>1</v>
      </c>
      <c r="G17" s="132">
        <v>1.25</v>
      </c>
      <c r="H17" s="133"/>
      <c r="I17" s="133"/>
      <c r="J17" s="133"/>
      <c r="K17" s="121"/>
    </row>
    <row r="18" spans="1:11" ht="12.75">
      <c r="A18" s="134" t="s">
        <v>85</v>
      </c>
      <c r="B18" s="127">
        <v>73</v>
      </c>
      <c r="C18" s="128">
        <v>-17.97752808988764</v>
      </c>
      <c r="D18" s="127">
        <v>206</v>
      </c>
      <c r="E18" s="128">
        <v>3</v>
      </c>
      <c r="F18" s="132">
        <v>2.8219178082191783</v>
      </c>
      <c r="G18" s="132">
        <v>2.247191011235955</v>
      </c>
      <c r="H18" s="133"/>
      <c r="I18" s="133"/>
      <c r="J18" s="133"/>
      <c r="K18" s="121"/>
    </row>
    <row r="19" spans="1:11" ht="12.75">
      <c r="A19" s="134" t="s">
        <v>86</v>
      </c>
      <c r="B19" s="127">
        <v>155</v>
      </c>
      <c r="C19" s="128">
        <v>-17.5531914893617</v>
      </c>
      <c r="D19" s="127">
        <v>353</v>
      </c>
      <c r="E19" s="128">
        <v>4.129793510324483</v>
      </c>
      <c r="F19" s="132">
        <v>2.2774193548387096</v>
      </c>
      <c r="G19" s="132">
        <v>1.803191489361702</v>
      </c>
      <c r="H19" s="133"/>
      <c r="I19" s="133"/>
      <c r="J19" s="133"/>
      <c r="K19" s="121"/>
    </row>
    <row r="20" spans="1:11" ht="12.75">
      <c r="A20" s="134" t="s">
        <v>87</v>
      </c>
      <c r="B20" s="127">
        <v>52</v>
      </c>
      <c r="C20" s="128">
        <v>73.33333333333333</v>
      </c>
      <c r="D20" s="127">
        <v>148</v>
      </c>
      <c r="E20" s="128">
        <v>138.70967741935485</v>
      </c>
      <c r="F20" s="132">
        <v>2.8461538461538463</v>
      </c>
      <c r="G20" s="132">
        <v>2.066666666666667</v>
      </c>
      <c r="H20" s="133"/>
      <c r="I20" s="133"/>
      <c r="J20" s="133"/>
      <c r="K20" s="121"/>
    </row>
    <row r="21" spans="1:11" ht="12.75">
      <c r="A21" s="134" t="s">
        <v>88</v>
      </c>
      <c r="B21" s="127">
        <v>648</v>
      </c>
      <c r="C21" s="128">
        <v>22.264150943396228</v>
      </c>
      <c r="D21" s="127">
        <v>1303</v>
      </c>
      <c r="E21" s="128">
        <v>51.68800931315482</v>
      </c>
      <c r="F21" s="132">
        <v>2.0108024691358026</v>
      </c>
      <c r="G21" s="132">
        <v>1.620754716981132</v>
      </c>
      <c r="H21" s="133"/>
      <c r="I21" s="133"/>
      <c r="J21" s="133"/>
      <c r="K21" s="121"/>
    </row>
    <row r="22" spans="1:11" ht="12.75">
      <c r="A22" s="134" t="s">
        <v>89</v>
      </c>
      <c r="B22" s="127">
        <v>577</v>
      </c>
      <c r="C22" s="128">
        <v>7.4487895716946</v>
      </c>
      <c r="D22" s="127">
        <v>1156</v>
      </c>
      <c r="E22" s="128">
        <v>4.1441441441441444</v>
      </c>
      <c r="F22" s="132">
        <v>2.003466204506066</v>
      </c>
      <c r="G22" s="132">
        <v>2.0670391061452515</v>
      </c>
      <c r="H22" s="133"/>
      <c r="I22" s="133"/>
      <c r="J22" s="133"/>
      <c r="K22" s="121"/>
    </row>
    <row r="23" spans="1:11" ht="12.75">
      <c r="A23" s="134" t="s">
        <v>90</v>
      </c>
      <c r="B23" s="127">
        <v>100</v>
      </c>
      <c r="C23" s="128">
        <v>-8.256880733944955</v>
      </c>
      <c r="D23" s="127">
        <v>273</v>
      </c>
      <c r="E23" s="128">
        <v>-34.05797101449276</v>
      </c>
      <c r="F23" s="132">
        <v>2.73</v>
      </c>
      <c r="G23" s="132">
        <v>3.7981651376146788</v>
      </c>
      <c r="H23" s="133"/>
      <c r="I23" s="133"/>
      <c r="J23" s="133"/>
      <c r="K23" s="121"/>
    </row>
    <row r="24" spans="1:11" ht="12.75">
      <c r="A24" s="134" t="s">
        <v>91</v>
      </c>
      <c r="B24" s="127">
        <v>169</v>
      </c>
      <c r="C24" s="128">
        <v>27.06766917293233</v>
      </c>
      <c r="D24" s="127">
        <v>228</v>
      </c>
      <c r="E24" s="128">
        <v>-44.11764705882353</v>
      </c>
      <c r="F24" s="132">
        <v>1.349112426035503</v>
      </c>
      <c r="G24" s="132">
        <v>3.0676691729323307</v>
      </c>
      <c r="H24" s="133"/>
      <c r="I24" s="133"/>
      <c r="J24" s="133"/>
      <c r="K24" s="121"/>
    </row>
    <row r="25" spans="1:11" ht="12.75">
      <c r="A25" s="134" t="s">
        <v>92</v>
      </c>
      <c r="B25" s="127">
        <v>55</v>
      </c>
      <c r="C25" s="128">
        <v>-15.384615384615385</v>
      </c>
      <c r="D25" s="127">
        <v>86</v>
      </c>
      <c r="E25" s="128">
        <v>-18.095238095238095</v>
      </c>
      <c r="F25" s="132">
        <v>1.5636363636363637</v>
      </c>
      <c r="G25" s="132">
        <v>1.6153846153846154</v>
      </c>
      <c r="H25" s="133"/>
      <c r="I25" s="133"/>
      <c r="J25" s="133"/>
      <c r="K25" s="121"/>
    </row>
    <row r="26" spans="1:11" ht="12.75">
      <c r="A26" s="134" t="s">
        <v>93</v>
      </c>
      <c r="B26" s="127">
        <v>27</v>
      </c>
      <c r="C26" s="128">
        <v>8</v>
      </c>
      <c r="D26" s="127">
        <v>81</v>
      </c>
      <c r="E26" s="128">
        <v>138.23529411764704</v>
      </c>
      <c r="F26" s="132">
        <v>3</v>
      </c>
      <c r="G26" s="132">
        <v>1.36</v>
      </c>
      <c r="H26" s="133"/>
      <c r="I26" s="133"/>
      <c r="J26" s="133"/>
      <c r="K26" s="121"/>
    </row>
    <row r="27" spans="1:11" ht="12.75">
      <c r="A27" s="134" t="s">
        <v>94</v>
      </c>
      <c r="B27" s="127">
        <v>120</v>
      </c>
      <c r="C27" s="128">
        <v>-12.408759124087592</v>
      </c>
      <c r="D27" s="127">
        <v>251</v>
      </c>
      <c r="E27" s="128">
        <v>-24.169184290030213</v>
      </c>
      <c r="F27" s="132">
        <v>2.091666666666667</v>
      </c>
      <c r="G27" s="132">
        <v>2.4160583941605838</v>
      </c>
      <c r="H27" s="133"/>
      <c r="I27" s="133"/>
      <c r="J27" s="133"/>
      <c r="K27" s="121"/>
    </row>
    <row r="28" spans="1:11" ht="12.75">
      <c r="A28" s="134" t="s">
        <v>95</v>
      </c>
      <c r="B28" s="127">
        <v>67</v>
      </c>
      <c r="C28" s="128">
        <v>-30.927835051546392</v>
      </c>
      <c r="D28" s="127">
        <v>265</v>
      </c>
      <c r="E28" s="128">
        <v>44.02173913043478</v>
      </c>
      <c r="F28" s="132">
        <v>3.955223880597015</v>
      </c>
      <c r="G28" s="132">
        <v>1.8969072164948453</v>
      </c>
      <c r="H28" s="133"/>
      <c r="I28" s="133"/>
      <c r="J28" s="133"/>
      <c r="K28" s="121"/>
    </row>
    <row r="29" spans="1:11" ht="12.75">
      <c r="A29" s="134" t="s">
        <v>96</v>
      </c>
      <c r="B29" s="127">
        <v>67</v>
      </c>
      <c r="C29" s="128">
        <v>-23.863636363636363</v>
      </c>
      <c r="D29" s="127">
        <v>121</v>
      </c>
      <c r="E29" s="128">
        <v>-17.123287671232877</v>
      </c>
      <c r="F29" s="132">
        <v>1.8059701492537314</v>
      </c>
      <c r="G29" s="132">
        <v>1.6590909090909092</v>
      </c>
      <c r="H29" s="133"/>
      <c r="I29" s="133"/>
      <c r="J29" s="133"/>
      <c r="K29" s="139"/>
    </row>
    <row r="30" spans="1:11" ht="12.75">
      <c r="A30" s="134" t="s">
        <v>97</v>
      </c>
      <c r="B30" s="127">
        <v>37</v>
      </c>
      <c r="C30" s="128">
        <v>-43.07692307692308</v>
      </c>
      <c r="D30" s="127">
        <v>65</v>
      </c>
      <c r="E30" s="128">
        <v>-35.64356435643564</v>
      </c>
      <c r="F30" s="132">
        <v>1.7567567567567568</v>
      </c>
      <c r="G30" s="132">
        <v>1.5538461538461539</v>
      </c>
      <c r="H30" s="133"/>
      <c r="I30" s="133"/>
      <c r="J30" s="133"/>
      <c r="K30" s="139"/>
    </row>
    <row r="31" spans="1:11" ht="12.75">
      <c r="A31" s="134" t="s">
        <v>98</v>
      </c>
      <c r="B31" s="127">
        <v>521</v>
      </c>
      <c r="C31" s="128">
        <v>6.762295081967213</v>
      </c>
      <c r="D31" s="127">
        <v>1940</v>
      </c>
      <c r="E31" s="128">
        <v>12.3335263462652</v>
      </c>
      <c r="F31" s="132">
        <v>3.7236084452975047</v>
      </c>
      <c r="G31" s="132">
        <v>3.5389344262295084</v>
      </c>
      <c r="H31" s="133"/>
      <c r="I31" s="133"/>
      <c r="J31" s="133"/>
      <c r="K31" s="139"/>
    </row>
    <row r="32" spans="1:11" ht="12.75">
      <c r="A32" s="134" t="s">
        <v>99</v>
      </c>
      <c r="B32" s="127">
        <v>19</v>
      </c>
      <c r="C32" s="128">
        <v>18.75</v>
      </c>
      <c r="D32" s="127">
        <v>98</v>
      </c>
      <c r="E32" s="128">
        <v>216.1290322580645</v>
      </c>
      <c r="F32" s="132">
        <v>5.157894736842105</v>
      </c>
      <c r="G32" s="132">
        <v>1.9375</v>
      </c>
      <c r="H32" s="133"/>
      <c r="I32" s="133"/>
      <c r="J32" s="133"/>
      <c r="K32" s="139"/>
    </row>
    <row r="33" spans="1:11" ht="12.75">
      <c r="A33" s="134" t="s">
        <v>100</v>
      </c>
      <c r="B33" s="127">
        <v>150</v>
      </c>
      <c r="C33" s="128">
        <v>15.384615384615385</v>
      </c>
      <c r="D33" s="127">
        <v>488</v>
      </c>
      <c r="E33" s="128">
        <v>-21.163166397415186</v>
      </c>
      <c r="F33" s="132">
        <v>3.2533333333333334</v>
      </c>
      <c r="G33" s="132">
        <v>4.7615384615384615</v>
      </c>
      <c r="H33" s="133"/>
      <c r="I33" s="133"/>
      <c r="J33" s="133"/>
      <c r="K33" s="139"/>
    </row>
    <row r="34" spans="1:11" ht="12.75">
      <c r="A34" s="134" t="s">
        <v>101</v>
      </c>
      <c r="B34" s="127">
        <v>62</v>
      </c>
      <c r="C34" s="128">
        <v>24</v>
      </c>
      <c r="D34" s="127">
        <v>192</v>
      </c>
      <c r="E34" s="128">
        <v>38.1294964028777</v>
      </c>
      <c r="F34" s="132">
        <v>3.096774193548387</v>
      </c>
      <c r="G34" s="132">
        <v>2.78</v>
      </c>
      <c r="H34" s="133"/>
      <c r="I34" s="133"/>
      <c r="J34" s="133"/>
      <c r="K34" s="139"/>
    </row>
    <row r="35" spans="1:11" ht="12.75">
      <c r="A35" s="134" t="s">
        <v>102</v>
      </c>
      <c r="B35" s="127">
        <v>20</v>
      </c>
      <c r="C35" s="128">
        <v>-35.483870967741936</v>
      </c>
      <c r="D35" s="127">
        <v>53</v>
      </c>
      <c r="E35" s="128">
        <v>-10.16949152542373</v>
      </c>
      <c r="F35" s="132">
        <v>2.65</v>
      </c>
      <c r="G35" s="132">
        <v>1.903225806451613</v>
      </c>
      <c r="H35" s="133"/>
      <c r="I35" s="133"/>
      <c r="J35" s="133"/>
      <c r="K35" s="139"/>
    </row>
    <row r="36" spans="1:11" ht="12.75">
      <c r="A36" s="134" t="s">
        <v>103</v>
      </c>
      <c r="B36" s="127">
        <v>673</v>
      </c>
      <c r="C36" s="128">
        <v>-7.681755829903978</v>
      </c>
      <c r="D36" s="127">
        <v>2089</v>
      </c>
      <c r="E36" s="128">
        <v>18.828213879408416</v>
      </c>
      <c r="F36" s="132">
        <v>3.1040118870728084</v>
      </c>
      <c r="G36" s="132">
        <v>2.411522633744856</v>
      </c>
      <c r="H36" s="133"/>
      <c r="I36" s="133"/>
      <c r="J36" s="133"/>
      <c r="K36" s="139"/>
    </row>
    <row r="37" spans="1:11" ht="12.75">
      <c r="A37" s="134" t="s">
        <v>104</v>
      </c>
      <c r="B37" s="127">
        <v>133</v>
      </c>
      <c r="C37" s="128">
        <v>-3.6231884057971016</v>
      </c>
      <c r="D37" s="127">
        <v>267</v>
      </c>
      <c r="E37" s="128">
        <v>-5.985915492957746</v>
      </c>
      <c r="F37" s="132">
        <v>2.007518796992481</v>
      </c>
      <c r="G37" s="132">
        <v>2.0579710144927534</v>
      </c>
      <c r="H37" s="133"/>
      <c r="I37" s="133"/>
      <c r="J37" s="133"/>
      <c r="K37" s="139"/>
    </row>
    <row r="38" spans="1:11" ht="12.75">
      <c r="A38" s="134" t="s">
        <v>105</v>
      </c>
      <c r="B38" s="127">
        <v>30</v>
      </c>
      <c r="C38" s="128">
        <v>11.11111111111111</v>
      </c>
      <c r="D38" s="127">
        <v>88</v>
      </c>
      <c r="E38" s="128">
        <v>151.42857142857142</v>
      </c>
      <c r="F38" s="132">
        <v>2.933333333333333</v>
      </c>
      <c r="G38" s="132">
        <v>1.2962962962962963</v>
      </c>
      <c r="H38" s="133"/>
      <c r="I38" s="133"/>
      <c r="J38" s="133"/>
      <c r="K38" s="139"/>
    </row>
    <row r="39" spans="1:11" ht="12.75">
      <c r="A39" s="134" t="s">
        <v>106</v>
      </c>
      <c r="B39" s="127">
        <v>5</v>
      </c>
      <c r="C39" s="128">
        <v>-58.333333333333336</v>
      </c>
      <c r="D39" s="127">
        <v>12</v>
      </c>
      <c r="E39" s="128">
        <v>-33.33333333333333</v>
      </c>
      <c r="F39" s="132">
        <v>2.4</v>
      </c>
      <c r="G39" s="132">
        <v>1.5</v>
      </c>
      <c r="H39" s="133"/>
      <c r="I39" s="133"/>
      <c r="J39" s="133"/>
      <c r="K39" s="139"/>
    </row>
    <row r="40" spans="1:11" ht="12.75">
      <c r="A40" s="134" t="s">
        <v>107</v>
      </c>
      <c r="B40" s="127">
        <v>191</v>
      </c>
      <c r="C40" s="128">
        <v>-16.228070175438596</v>
      </c>
      <c r="D40" s="127">
        <v>336</v>
      </c>
      <c r="E40" s="128">
        <v>0.9009009009009009</v>
      </c>
      <c r="F40" s="132">
        <v>1.7591623036649215</v>
      </c>
      <c r="G40" s="132">
        <v>1.4605263157894737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43</v>
      </c>
      <c r="C41" s="128">
        <v>-20.37037037037037</v>
      </c>
      <c r="D41" s="127">
        <v>104</v>
      </c>
      <c r="E41" s="128">
        <v>18.181818181818183</v>
      </c>
      <c r="F41" s="132">
        <v>2.4186046511627906</v>
      </c>
      <c r="G41" s="132">
        <v>1.6296296296296295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86</v>
      </c>
      <c r="C42" s="128">
        <v>36.507936507936506</v>
      </c>
      <c r="D42" s="127">
        <v>129</v>
      </c>
      <c r="E42" s="128">
        <v>46.590909090909086</v>
      </c>
      <c r="F42" s="132">
        <v>1.5</v>
      </c>
      <c r="G42" s="132">
        <v>1.3968253968253967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228</v>
      </c>
      <c r="C43" s="128">
        <v>85.36585365853658</v>
      </c>
      <c r="D43" s="127">
        <v>303</v>
      </c>
      <c r="E43" s="128">
        <v>21.686746987951807</v>
      </c>
      <c r="F43" s="132">
        <v>1.3289473684210527</v>
      </c>
      <c r="G43" s="132">
        <v>2.024390243902439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41</v>
      </c>
      <c r="C44" s="128">
        <v>-34.92063492063492</v>
      </c>
      <c r="D44" s="127">
        <v>75</v>
      </c>
      <c r="E44" s="128">
        <v>-22.68041237113402</v>
      </c>
      <c r="F44" s="132">
        <v>1.829268292682927</v>
      </c>
      <c r="G44" s="132">
        <v>1.5396825396825398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33</v>
      </c>
      <c r="C45" s="128">
        <v>-2.941176470588235</v>
      </c>
      <c r="D45" s="127">
        <v>109</v>
      </c>
      <c r="E45" s="128">
        <v>142.22222222222223</v>
      </c>
      <c r="F45" s="132">
        <v>3.303030303030303</v>
      </c>
      <c r="G45" s="132">
        <v>1.3235294117647058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51</v>
      </c>
      <c r="C46" s="128">
        <v>-47.42268041237113</v>
      </c>
      <c r="D46" s="127">
        <v>103</v>
      </c>
      <c r="E46" s="128">
        <v>-53.81165919282511</v>
      </c>
      <c r="F46" s="132">
        <v>2.019607843137255</v>
      </c>
      <c r="G46" s="132">
        <v>2.2989690721649483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87</v>
      </c>
      <c r="C47" s="128">
        <v>7.4074074074074066</v>
      </c>
      <c r="D47" s="127">
        <v>247</v>
      </c>
      <c r="E47" s="128">
        <v>10.762331838565023</v>
      </c>
      <c r="F47" s="132">
        <v>2.839080459770115</v>
      </c>
      <c r="G47" s="132">
        <v>2.753086419753086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53</v>
      </c>
      <c r="C48" s="128">
        <v>70.96774193548387</v>
      </c>
      <c r="D48" s="127">
        <v>77</v>
      </c>
      <c r="E48" s="128">
        <v>20.3125</v>
      </c>
      <c r="F48" s="132">
        <v>1.4528301886792452</v>
      </c>
      <c r="G48" s="132">
        <v>2.064516129032258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9</v>
      </c>
      <c r="C49" s="128">
        <v>-35.714285714285715</v>
      </c>
      <c r="D49" s="127">
        <v>54</v>
      </c>
      <c r="E49" s="128">
        <v>237.5</v>
      </c>
      <c r="F49" s="132">
        <v>6</v>
      </c>
      <c r="G49" s="132">
        <v>1.1428571428571428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176</v>
      </c>
      <c r="C50" s="128">
        <v>49.152542372881356</v>
      </c>
      <c r="D50" s="127">
        <v>386</v>
      </c>
      <c r="E50" s="128">
        <v>35.43859649122807</v>
      </c>
      <c r="F50" s="132">
        <v>2.1931818181818183</v>
      </c>
      <c r="G50" s="132">
        <v>2.4152542372881354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21</v>
      </c>
      <c r="C51" s="128">
        <v>-50</v>
      </c>
      <c r="D51" s="127">
        <v>39</v>
      </c>
      <c r="E51" s="128">
        <v>-17.02127659574468</v>
      </c>
      <c r="F51" s="132">
        <v>1.8571428571428572</v>
      </c>
      <c r="G51" s="132">
        <v>1.119047619047619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14071</v>
      </c>
      <c r="C52" s="144">
        <v>4.882230172927848</v>
      </c>
      <c r="D52" s="143">
        <v>49137</v>
      </c>
      <c r="E52" s="144">
        <v>21.29298215299548</v>
      </c>
      <c r="F52" s="146">
        <v>3.4920759007888567</v>
      </c>
      <c r="G52" s="147">
        <v>3.019603458556947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8.28125" style="121" customWidth="1"/>
    <col min="7" max="7" width="7.4218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128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96</v>
      </c>
      <c r="C6" s="128">
        <v>11.627906976744185</v>
      </c>
      <c r="D6" s="127">
        <v>274</v>
      </c>
      <c r="E6" s="128">
        <v>-8.361204013377927</v>
      </c>
      <c r="F6" s="132">
        <v>2.8541666666666665</v>
      </c>
      <c r="G6" s="132">
        <v>3.4767441860465116</v>
      </c>
      <c r="H6" s="133"/>
      <c r="I6" s="133"/>
      <c r="J6" s="133"/>
      <c r="K6" s="121"/>
    </row>
    <row r="7" spans="1:11" ht="12.75">
      <c r="A7" s="134" t="s">
        <v>74</v>
      </c>
      <c r="B7" s="127">
        <v>33</v>
      </c>
      <c r="C7" s="128">
        <v>17.857142857142858</v>
      </c>
      <c r="D7" s="127">
        <v>113</v>
      </c>
      <c r="E7" s="128">
        <v>232.3529411764706</v>
      </c>
      <c r="F7" s="132">
        <v>3.4242424242424243</v>
      </c>
      <c r="G7" s="132">
        <v>1.2142857142857142</v>
      </c>
      <c r="H7" s="133"/>
      <c r="I7" s="133"/>
      <c r="J7" s="133"/>
      <c r="K7" s="121"/>
    </row>
    <row r="8" spans="1:11" ht="12.75">
      <c r="A8" s="134" t="s">
        <v>75</v>
      </c>
      <c r="B8" s="127">
        <v>179</v>
      </c>
      <c r="C8" s="128">
        <v>51.69491525423729</v>
      </c>
      <c r="D8" s="127">
        <v>912</v>
      </c>
      <c r="E8" s="128">
        <v>409.4972067039106</v>
      </c>
      <c r="F8" s="132">
        <v>5.094972067039106</v>
      </c>
      <c r="G8" s="132">
        <v>1.5169491525423728</v>
      </c>
      <c r="H8" s="133"/>
      <c r="I8" s="133"/>
      <c r="J8" s="133"/>
      <c r="K8" s="121"/>
    </row>
    <row r="9" spans="1:11" ht="12.75">
      <c r="A9" s="134" t="s">
        <v>76</v>
      </c>
      <c r="B9" s="127">
        <v>259</v>
      </c>
      <c r="C9" s="128">
        <v>55.08982035928144</v>
      </c>
      <c r="D9" s="127">
        <v>626</v>
      </c>
      <c r="E9" s="128">
        <v>142.63565891472868</v>
      </c>
      <c r="F9" s="132">
        <v>2.416988416988417</v>
      </c>
      <c r="G9" s="132">
        <v>1.5449101796407185</v>
      </c>
      <c r="H9" s="133"/>
      <c r="I9" s="133"/>
      <c r="J9" s="133"/>
      <c r="K9" s="121"/>
    </row>
    <row r="10" spans="1:11" ht="12.75">
      <c r="A10" s="134" t="s">
        <v>77</v>
      </c>
      <c r="B10" s="127">
        <v>1247</v>
      </c>
      <c r="C10" s="128">
        <v>0.645682001614205</v>
      </c>
      <c r="D10" s="127">
        <v>8290</v>
      </c>
      <c r="E10" s="128">
        <v>9.830418653948065</v>
      </c>
      <c r="F10" s="132">
        <v>6.6479550922213315</v>
      </c>
      <c r="G10" s="132">
        <v>6.092009685230024</v>
      </c>
      <c r="H10" s="133"/>
      <c r="I10" s="133"/>
      <c r="J10" s="133"/>
      <c r="K10" s="121"/>
    </row>
    <row r="11" spans="1:11" ht="12.75">
      <c r="A11" s="134" t="s">
        <v>78</v>
      </c>
      <c r="B11" s="127">
        <v>74</v>
      </c>
      <c r="C11" s="128" t="s">
        <v>12</v>
      </c>
      <c r="D11" s="127">
        <v>490</v>
      </c>
      <c r="E11" s="128" t="s">
        <v>12</v>
      </c>
      <c r="F11" s="132">
        <v>6.621621621621622</v>
      </c>
      <c r="G11" s="132" t="s">
        <v>12</v>
      </c>
      <c r="H11" s="133"/>
      <c r="I11" s="133"/>
      <c r="J11" s="133"/>
      <c r="K11" s="121"/>
    </row>
    <row r="12" spans="1:11" ht="12.75">
      <c r="A12" s="134" t="s">
        <v>79</v>
      </c>
      <c r="B12" s="127">
        <v>24</v>
      </c>
      <c r="C12" s="128">
        <v>33.33333333333333</v>
      </c>
      <c r="D12" s="127">
        <v>64</v>
      </c>
      <c r="E12" s="128">
        <v>128.57142857142858</v>
      </c>
      <c r="F12" s="132">
        <v>2.6666666666666665</v>
      </c>
      <c r="G12" s="132">
        <v>1.5555555555555556</v>
      </c>
      <c r="H12" s="133"/>
      <c r="I12" s="133"/>
      <c r="J12" s="133"/>
      <c r="K12" s="121"/>
    </row>
    <row r="13" spans="1:11" ht="12.75">
      <c r="A13" s="134" t="s">
        <v>80</v>
      </c>
      <c r="B13" s="127">
        <v>15</v>
      </c>
      <c r="C13" s="128" t="s">
        <v>12</v>
      </c>
      <c r="D13" s="127">
        <v>15</v>
      </c>
      <c r="E13" s="128" t="s">
        <v>12</v>
      </c>
      <c r="F13" s="132">
        <v>1</v>
      </c>
      <c r="G13" s="132" t="s">
        <v>12</v>
      </c>
      <c r="H13" s="133"/>
      <c r="I13" s="133"/>
      <c r="J13" s="133"/>
      <c r="K13" s="121"/>
    </row>
    <row r="14" spans="1:11" ht="12.75">
      <c r="A14" s="134" t="s">
        <v>81</v>
      </c>
      <c r="B14" s="127" t="s">
        <v>12</v>
      </c>
      <c r="C14" s="127" t="s">
        <v>12</v>
      </c>
      <c r="D14" s="127" t="s">
        <v>12</v>
      </c>
      <c r="E14" s="127" t="s">
        <v>12</v>
      </c>
      <c r="F14" s="127" t="s">
        <v>12</v>
      </c>
      <c r="G14" s="132" t="s">
        <v>12</v>
      </c>
      <c r="H14" s="133"/>
      <c r="I14" s="133"/>
      <c r="J14" s="133"/>
      <c r="K14" s="121"/>
    </row>
    <row r="15" spans="1:11" ht="12.75">
      <c r="A15" s="134" t="s">
        <v>82</v>
      </c>
      <c r="B15" s="127">
        <v>122</v>
      </c>
      <c r="C15" s="128">
        <v>62.66666666666667</v>
      </c>
      <c r="D15" s="127">
        <v>228</v>
      </c>
      <c r="E15" s="128">
        <v>36.52694610778443</v>
      </c>
      <c r="F15" s="132">
        <v>1.8688524590163935</v>
      </c>
      <c r="G15" s="132">
        <v>2.2266666666666666</v>
      </c>
      <c r="H15" s="133"/>
      <c r="I15" s="133"/>
      <c r="J15" s="133"/>
      <c r="K15" s="121"/>
    </row>
    <row r="16" spans="1:11" ht="12.75">
      <c r="A16" s="134" t="s">
        <v>83</v>
      </c>
      <c r="B16" s="127" t="s">
        <v>12</v>
      </c>
      <c r="C16" s="127" t="s">
        <v>12</v>
      </c>
      <c r="D16" s="127" t="s">
        <v>12</v>
      </c>
      <c r="E16" s="127" t="s">
        <v>12</v>
      </c>
      <c r="F16" s="127" t="s">
        <v>12</v>
      </c>
      <c r="G16" s="132" t="s">
        <v>12</v>
      </c>
      <c r="H16" s="133"/>
      <c r="I16" s="133"/>
      <c r="J16" s="133"/>
      <c r="K16" s="121"/>
    </row>
    <row r="17" spans="1:11" ht="12.75">
      <c r="A17" s="134" t="s">
        <v>84</v>
      </c>
      <c r="B17" s="127">
        <v>2</v>
      </c>
      <c r="C17" s="128" t="s">
        <v>12</v>
      </c>
      <c r="D17" s="127">
        <v>2</v>
      </c>
      <c r="E17" s="128" t="s">
        <v>12</v>
      </c>
      <c r="F17" s="132">
        <v>1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>
        <v>9</v>
      </c>
      <c r="C18" s="128">
        <v>0</v>
      </c>
      <c r="D18" s="127">
        <v>10</v>
      </c>
      <c r="E18" s="128">
        <v>-41.17647058823529</v>
      </c>
      <c r="F18" s="132">
        <v>1.1111111111111112</v>
      </c>
      <c r="G18" s="132">
        <v>1.8888888888888888</v>
      </c>
      <c r="H18" s="133"/>
      <c r="I18" s="133"/>
      <c r="J18" s="133"/>
      <c r="K18" s="121"/>
    </row>
    <row r="19" spans="1:11" ht="12.75">
      <c r="A19" s="134" t="s">
        <v>86</v>
      </c>
      <c r="B19" s="127">
        <v>16</v>
      </c>
      <c r="C19" s="128">
        <v>-5.88235294117647</v>
      </c>
      <c r="D19" s="127">
        <v>17</v>
      </c>
      <c r="E19" s="128">
        <v>-32</v>
      </c>
      <c r="F19" s="132">
        <v>1.0625</v>
      </c>
      <c r="G19" s="132">
        <v>1.4705882352941178</v>
      </c>
      <c r="H19" s="133"/>
      <c r="I19" s="133"/>
      <c r="J19" s="133"/>
      <c r="K19" s="121"/>
    </row>
    <row r="20" spans="1:11" ht="12.75">
      <c r="A20" s="134" t="s">
        <v>87</v>
      </c>
      <c r="B20" s="127">
        <v>2</v>
      </c>
      <c r="C20" s="128">
        <v>0</v>
      </c>
      <c r="D20" s="127">
        <v>2</v>
      </c>
      <c r="E20" s="128">
        <v>0</v>
      </c>
      <c r="F20" s="132">
        <v>1</v>
      </c>
      <c r="G20" s="132">
        <v>1</v>
      </c>
      <c r="H20" s="133"/>
      <c r="I20" s="133"/>
      <c r="J20" s="133"/>
      <c r="K20" s="121"/>
    </row>
    <row r="21" spans="1:11" ht="12.75">
      <c r="A21" s="134" t="s">
        <v>88</v>
      </c>
      <c r="B21" s="127">
        <v>58</v>
      </c>
      <c r="C21" s="128">
        <v>45</v>
      </c>
      <c r="D21" s="127">
        <v>86</v>
      </c>
      <c r="E21" s="128">
        <v>-42.66666666666667</v>
      </c>
      <c r="F21" s="132">
        <v>1.4827586206896552</v>
      </c>
      <c r="G21" s="132">
        <v>3.75</v>
      </c>
      <c r="H21" s="133"/>
      <c r="I21" s="133"/>
      <c r="J21" s="133"/>
      <c r="K21" s="121"/>
    </row>
    <row r="22" spans="1:11" ht="12.75">
      <c r="A22" s="134" t="s">
        <v>89</v>
      </c>
      <c r="B22" s="127">
        <v>23</v>
      </c>
      <c r="C22" s="128">
        <v>-30.303030303030305</v>
      </c>
      <c r="D22" s="127">
        <v>28</v>
      </c>
      <c r="E22" s="128">
        <v>-63.1578947368421</v>
      </c>
      <c r="F22" s="132">
        <v>1.2173913043478262</v>
      </c>
      <c r="G22" s="132">
        <v>2.303030303030303</v>
      </c>
      <c r="H22" s="133"/>
      <c r="I22" s="133"/>
      <c r="J22" s="133"/>
      <c r="K22" s="121"/>
    </row>
    <row r="23" spans="1:11" ht="12.75">
      <c r="A23" s="134" t="s">
        <v>90</v>
      </c>
      <c r="B23" s="127">
        <v>1</v>
      </c>
      <c r="C23" s="128" t="s">
        <v>12</v>
      </c>
      <c r="D23" s="127">
        <v>1</v>
      </c>
      <c r="E23" s="128" t="s">
        <v>12</v>
      </c>
      <c r="F23" s="132">
        <v>1</v>
      </c>
      <c r="G23" s="132" t="s">
        <v>12</v>
      </c>
      <c r="H23" s="133"/>
      <c r="I23" s="133"/>
      <c r="J23" s="133"/>
      <c r="K23" s="121"/>
    </row>
    <row r="24" spans="1:11" ht="12.75">
      <c r="A24" s="134" t="s">
        <v>91</v>
      </c>
      <c r="B24" s="127">
        <v>454</v>
      </c>
      <c r="C24" s="128">
        <v>123.64532019704433</v>
      </c>
      <c r="D24" s="127">
        <v>551</v>
      </c>
      <c r="E24" s="128">
        <v>60.64139941690962</v>
      </c>
      <c r="F24" s="132">
        <v>1.2136563876651982</v>
      </c>
      <c r="G24" s="132">
        <v>1.6896551724137931</v>
      </c>
      <c r="H24" s="133"/>
      <c r="I24" s="133"/>
      <c r="J24" s="133"/>
      <c r="K24" s="121"/>
    </row>
    <row r="25" spans="1:11" ht="12.75">
      <c r="A25" s="134" t="s">
        <v>92</v>
      </c>
      <c r="B25" s="127">
        <v>26</v>
      </c>
      <c r="C25" s="128">
        <v>2500</v>
      </c>
      <c r="D25" s="127">
        <v>48</v>
      </c>
      <c r="E25" s="128">
        <v>4700</v>
      </c>
      <c r="F25" s="132">
        <v>1.8461538461538463</v>
      </c>
      <c r="G25" s="132">
        <v>1</v>
      </c>
      <c r="H25" s="133"/>
      <c r="I25" s="133"/>
      <c r="J25" s="133"/>
      <c r="K25" s="121"/>
    </row>
    <row r="26" spans="1:11" ht="12.75">
      <c r="A26" s="134" t="s">
        <v>93</v>
      </c>
      <c r="B26" s="127">
        <v>1</v>
      </c>
      <c r="C26" s="128" t="s">
        <v>12</v>
      </c>
      <c r="D26" s="127">
        <v>1</v>
      </c>
      <c r="E26" s="128" t="s">
        <v>12</v>
      </c>
      <c r="F26" s="132">
        <v>1</v>
      </c>
      <c r="G26" s="132" t="s">
        <v>12</v>
      </c>
      <c r="H26" s="133"/>
      <c r="I26" s="133"/>
      <c r="J26" s="133"/>
      <c r="K26" s="121"/>
    </row>
    <row r="27" spans="1:11" ht="12.75">
      <c r="A27" s="134" t="s">
        <v>94</v>
      </c>
      <c r="B27" s="127">
        <v>29</v>
      </c>
      <c r="C27" s="128" t="s">
        <v>12</v>
      </c>
      <c r="D27" s="127">
        <v>29</v>
      </c>
      <c r="E27" s="128" t="s">
        <v>12</v>
      </c>
      <c r="F27" s="132">
        <v>1</v>
      </c>
      <c r="G27" s="132" t="s">
        <v>12</v>
      </c>
      <c r="H27" s="133"/>
      <c r="I27" s="133"/>
      <c r="J27" s="133"/>
      <c r="K27" s="121"/>
    </row>
    <row r="28" spans="1:11" ht="12.75">
      <c r="A28" s="134" t="s">
        <v>95</v>
      </c>
      <c r="B28" s="127">
        <v>49</v>
      </c>
      <c r="C28" s="128">
        <v>6.521739130434782</v>
      </c>
      <c r="D28" s="127">
        <v>98</v>
      </c>
      <c r="E28" s="128">
        <v>113.04347826086956</v>
      </c>
      <c r="F28" s="132">
        <v>2</v>
      </c>
      <c r="G28" s="132">
        <v>1</v>
      </c>
      <c r="H28" s="133"/>
      <c r="I28" s="133"/>
      <c r="J28" s="133"/>
      <c r="K28" s="121"/>
    </row>
    <row r="29" spans="1:11" ht="12.75">
      <c r="A29" s="134" t="s">
        <v>96</v>
      </c>
      <c r="B29" s="127" t="s">
        <v>12</v>
      </c>
      <c r="C29" s="127" t="s">
        <v>12</v>
      </c>
      <c r="D29" s="127" t="s">
        <v>12</v>
      </c>
      <c r="E29" s="127" t="s">
        <v>12</v>
      </c>
      <c r="F29" s="127" t="s">
        <v>12</v>
      </c>
      <c r="G29" s="132">
        <v>1</v>
      </c>
      <c r="H29" s="133"/>
      <c r="I29" s="133"/>
      <c r="J29" s="133"/>
      <c r="K29" s="139"/>
    </row>
    <row r="30" spans="1:11" ht="12.75">
      <c r="A30" s="134" t="s">
        <v>97</v>
      </c>
      <c r="B30" s="127">
        <v>1</v>
      </c>
      <c r="C30" s="128" t="s">
        <v>12</v>
      </c>
      <c r="D30" s="127">
        <v>2</v>
      </c>
      <c r="E30" s="128" t="s">
        <v>12</v>
      </c>
      <c r="F30" s="132">
        <v>2</v>
      </c>
      <c r="G30" s="132" t="s">
        <v>12</v>
      </c>
      <c r="H30" s="133"/>
      <c r="I30" s="133"/>
      <c r="J30" s="133"/>
      <c r="K30" s="139"/>
    </row>
    <row r="31" spans="1:11" ht="12.75">
      <c r="A31" s="134" t="s">
        <v>98</v>
      </c>
      <c r="B31" s="127">
        <v>167</v>
      </c>
      <c r="C31" s="128">
        <v>119.73684210526316</v>
      </c>
      <c r="D31" s="127">
        <v>408</v>
      </c>
      <c r="E31" s="128">
        <v>316.32653061224494</v>
      </c>
      <c r="F31" s="132">
        <v>2.44311377245509</v>
      </c>
      <c r="G31" s="132">
        <v>1.2894736842105263</v>
      </c>
      <c r="H31" s="133"/>
      <c r="I31" s="133"/>
      <c r="J31" s="133"/>
      <c r="K31" s="139"/>
    </row>
    <row r="32" spans="1:11" ht="12.75">
      <c r="A32" s="134" t="s">
        <v>99</v>
      </c>
      <c r="B32" s="127">
        <v>1</v>
      </c>
      <c r="C32" s="128" t="s">
        <v>12</v>
      </c>
      <c r="D32" s="127">
        <v>1</v>
      </c>
      <c r="E32" s="128" t="s">
        <v>12</v>
      </c>
      <c r="F32" s="132">
        <v>1</v>
      </c>
      <c r="G32" s="132" t="s">
        <v>12</v>
      </c>
      <c r="H32" s="133"/>
      <c r="I32" s="133"/>
      <c r="J32" s="133"/>
      <c r="K32" s="139"/>
    </row>
    <row r="33" spans="1:11" ht="12.75">
      <c r="A33" s="134" t="s">
        <v>100</v>
      </c>
      <c r="B33" s="127" t="s">
        <v>12</v>
      </c>
      <c r="C33" s="127" t="s">
        <v>12</v>
      </c>
      <c r="D33" s="127" t="s">
        <v>12</v>
      </c>
      <c r="E33" s="127" t="s">
        <v>12</v>
      </c>
      <c r="F33" s="127" t="s">
        <v>12</v>
      </c>
      <c r="G33" s="132">
        <v>1</v>
      </c>
      <c r="H33" s="133"/>
      <c r="I33" s="133"/>
      <c r="J33" s="133"/>
      <c r="K33" s="139"/>
    </row>
    <row r="34" spans="1:11" ht="12.75">
      <c r="A34" s="134" t="s">
        <v>101</v>
      </c>
      <c r="B34" s="127">
        <v>2</v>
      </c>
      <c r="C34" s="128" t="s">
        <v>12</v>
      </c>
      <c r="D34" s="127">
        <v>3</v>
      </c>
      <c r="E34" s="128" t="s">
        <v>12</v>
      </c>
      <c r="F34" s="132">
        <v>1.5</v>
      </c>
      <c r="G34" s="132" t="s">
        <v>12</v>
      </c>
      <c r="H34" s="133"/>
      <c r="I34" s="133"/>
      <c r="J34" s="133"/>
      <c r="K34" s="139"/>
    </row>
    <row r="35" spans="1:11" ht="12.75">
      <c r="A35" s="134" t="s">
        <v>102</v>
      </c>
      <c r="B35" s="127">
        <v>3</v>
      </c>
      <c r="C35" s="128" t="s">
        <v>12</v>
      </c>
      <c r="D35" s="127">
        <v>5</v>
      </c>
      <c r="E35" s="128" t="s">
        <v>12</v>
      </c>
      <c r="F35" s="132">
        <v>1.6666666666666667</v>
      </c>
      <c r="G35" s="132" t="s">
        <v>12</v>
      </c>
      <c r="H35" s="133"/>
      <c r="I35" s="133"/>
      <c r="J35" s="133"/>
      <c r="K35" s="139"/>
    </row>
    <row r="36" spans="1:11" ht="12.75">
      <c r="A36" s="134" t="s">
        <v>103</v>
      </c>
      <c r="B36" s="127">
        <v>38</v>
      </c>
      <c r="C36" s="128">
        <v>46.15384615384615</v>
      </c>
      <c r="D36" s="127">
        <v>89</v>
      </c>
      <c r="E36" s="128">
        <v>178.125</v>
      </c>
      <c r="F36" s="132">
        <v>2.3421052631578947</v>
      </c>
      <c r="G36" s="132">
        <v>1.2307692307692308</v>
      </c>
      <c r="H36" s="133"/>
      <c r="I36" s="133"/>
      <c r="J36" s="133"/>
      <c r="K36" s="139"/>
    </row>
    <row r="37" spans="1:11" ht="12.75">
      <c r="A37" s="134" t="s">
        <v>104</v>
      </c>
      <c r="B37" s="127">
        <v>6</v>
      </c>
      <c r="C37" s="128">
        <v>-88.23529411764706</v>
      </c>
      <c r="D37" s="127">
        <v>12</v>
      </c>
      <c r="E37" s="128">
        <v>-96.43916913946587</v>
      </c>
      <c r="F37" s="132">
        <v>2</v>
      </c>
      <c r="G37" s="132">
        <v>6.607843137254902</v>
      </c>
      <c r="H37" s="133"/>
      <c r="I37" s="133"/>
      <c r="J37" s="133"/>
      <c r="K37" s="139"/>
    </row>
    <row r="38" spans="1:11" ht="12.75">
      <c r="A38" s="134" t="s">
        <v>105</v>
      </c>
      <c r="B38" s="127" t="s">
        <v>12</v>
      </c>
      <c r="C38" s="127" t="s">
        <v>12</v>
      </c>
      <c r="D38" s="127" t="s">
        <v>12</v>
      </c>
      <c r="E38" s="127" t="s">
        <v>12</v>
      </c>
      <c r="F38" s="127" t="s">
        <v>12</v>
      </c>
      <c r="G38" s="132" t="s">
        <v>12</v>
      </c>
      <c r="H38" s="133"/>
      <c r="I38" s="133"/>
      <c r="J38" s="133"/>
      <c r="K38" s="139"/>
    </row>
    <row r="39" spans="1:11" ht="12.75">
      <c r="A39" s="134" t="s">
        <v>106</v>
      </c>
      <c r="B39" s="127">
        <v>2</v>
      </c>
      <c r="C39" s="128" t="s">
        <v>12</v>
      </c>
      <c r="D39" s="127">
        <v>2</v>
      </c>
      <c r="E39" s="128" t="s">
        <v>12</v>
      </c>
      <c r="F39" s="132">
        <v>1</v>
      </c>
      <c r="G39" s="132" t="s">
        <v>12</v>
      </c>
      <c r="H39" s="133"/>
      <c r="I39" s="133"/>
      <c r="J39" s="133"/>
      <c r="K39" s="139"/>
    </row>
    <row r="40" spans="1:11" ht="12.75">
      <c r="A40" s="134" t="s">
        <v>107</v>
      </c>
      <c r="B40" s="127">
        <v>2</v>
      </c>
      <c r="C40" s="128">
        <v>0</v>
      </c>
      <c r="D40" s="127">
        <v>2</v>
      </c>
      <c r="E40" s="128">
        <v>-66.66666666666666</v>
      </c>
      <c r="F40" s="132">
        <v>1</v>
      </c>
      <c r="G40" s="132">
        <v>3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5</v>
      </c>
      <c r="C41" s="128">
        <v>150</v>
      </c>
      <c r="D41" s="127">
        <v>60</v>
      </c>
      <c r="E41" s="128">
        <v>2900</v>
      </c>
      <c r="F41" s="132">
        <v>12</v>
      </c>
      <c r="G41" s="132">
        <v>1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1</v>
      </c>
      <c r="C42" s="128" t="s">
        <v>12</v>
      </c>
      <c r="D42" s="127">
        <v>11</v>
      </c>
      <c r="E42" s="128" t="s">
        <v>12</v>
      </c>
      <c r="F42" s="132">
        <v>11</v>
      </c>
      <c r="G42" s="132" t="s">
        <v>12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6</v>
      </c>
      <c r="C43" s="128">
        <v>0</v>
      </c>
      <c r="D43" s="127">
        <v>6</v>
      </c>
      <c r="E43" s="128">
        <v>0</v>
      </c>
      <c r="F43" s="132">
        <v>1</v>
      </c>
      <c r="G43" s="132">
        <v>1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 t="s">
        <v>12</v>
      </c>
      <c r="C44" s="127" t="s">
        <v>12</v>
      </c>
      <c r="D44" s="127" t="s">
        <v>12</v>
      </c>
      <c r="E44" s="127" t="s">
        <v>12</v>
      </c>
      <c r="F44" s="127" t="s">
        <v>12</v>
      </c>
      <c r="G44" s="132" t="s">
        <v>12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 t="s">
        <v>12</v>
      </c>
      <c r="C45" s="127" t="s">
        <v>12</v>
      </c>
      <c r="D45" s="127" t="s">
        <v>12</v>
      </c>
      <c r="E45" s="127" t="s">
        <v>12</v>
      </c>
      <c r="F45" s="127" t="s">
        <v>12</v>
      </c>
      <c r="G45" s="132" t="s">
        <v>12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6</v>
      </c>
      <c r="C46" s="128" t="s">
        <v>12</v>
      </c>
      <c r="D46" s="127">
        <v>6</v>
      </c>
      <c r="E46" s="128" t="s">
        <v>12</v>
      </c>
      <c r="F46" s="132">
        <v>1</v>
      </c>
      <c r="G46" s="132" t="s">
        <v>12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 t="s">
        <v>12</v>
      </c>
      <c r="C47" s="127" t="s">
        <v>12</v>
      </c>
      <c r="D47" s="127" t="s">
        <v>12</v>
      </c>
      <c r="E47" s="127" t="s">
        <v>12</v>
      </c>
      <c r="F47" s="127" t="s">
        <v>12</v>
      </c>
      <c r="G47" s="132" t="s">
        <v>12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4</v>
      </c>
      <c r="C48" s="128" t="s">
        <v>12</v>
      </c>
      <c r="D48" s="127">
        <v>65</v>
      </c>
      <c r="E48" s="128" t="s">
        <v>12</v>
      </c>
      <c r="F48" s="132">
        <v>16.25</v>
      </c>
      <c r="G48" s="132" t="s">
        <v>12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 t="s">
        <v>12</v>
      </c>
      <c r="C49" s="127" t="s">
        <v>12</v>
      </c>
      <c r="D49" s="127" t="s">
        <v>12</v>
      </c>
      <c r="E49" s="127" t="s">
        <v>12</v>
      </c>
      <c r="F49" s="127" t="s">
        <v>12</v>
      </c>
      <c r="G49" s="132" t="s">
        <v>12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8</v>
      </c>
      <c r="C50" s="128">
        <v>14.285714285714285</v>
      </c>
      <c r="D50" s="127">
        <v>46</v>
      </c>
      <c r="E50" s="128">
        <v>318.1818181818182</v>
      </c>
      <c r="F50" s="132">
        <v>5.75</v>
      </c>
      <c r="G50" s="132">
        <v>1.5714285714285714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 t="s">
        <v>12</v>
      </c>
      <c r="C51" s="127" t="s">
        <v>12</v>
      </c>
      <c r="D51" s="127" t="s">
        <v>12</v>
      </c>
      <c r="E51" s="127" t="s">
        <v>12</v>
      </c>
      <c r="F51" s="127" t="s">
        <v>12</v>
      </c>
      <c r="G51" s="132">
        <v>1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2971</v>
      </c>
      <c r="C52" s="144">
        <v>31.34394341290893</v>
      </c>
      <c r="D52" s="143">
        <v>12603</v>
      </c>
      <c r="E52" s="144">
        <v>30.263565891472865</v>
      </c>
      <c r="F52" s="146">
        <v>4.242006058566139</v>
      </c>
      <c r="G52" s="147">
        <v>4.277188328912467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72" customWidth="1"/>
    <col min="2" max="2" width="10.421875" style="72" customWidth="1"/>
    <col min="3" max="3" width="10.28125" style="72" customWidth="1"/>
    <col min="4" max="4" width="10.8515625" style="72" customWidth="1"/>
    <col min="5" max="5" width="10.7109375" style="72" customWidth="1"/>
    <col min="6" max="6" width="10.140625" style="72" customWidth="1"/>
    <col min="7" max="7" width="9.140625" style="73" customWidth="1"/>
    <col min="8" max="8" width="10.28125" style="72" customWidth="1"/>
    <col min="9" max="9" width="9.140625" style="72" customWidth="1"/>
    <col min="10" max="10" width="12.421875" style="72" customWidth="1"/>
    <col min="11" max="11" width="10.421875" style="72" customWidth="1"/>
    <col min="12" max="16384" width="9.140625" style="72" customWidth="1"/>
  </cols>
  <sheetData>
    <row r="1" ht="12">
      <c r="A1" s="71" t="s">
        <v>38</v>
      </c>
    </row>
    <row r="2" ht="12">
      <c r="A2" s="71"/>
    </row>
    <row r="4" spans="1:11" ht="12.75" customHeight="1">
      <c r="A4" s="161" t="s">
        <v>39</v>
      </c>
      <c r="B4" s="160" t="s">
        <v>40</v>
      </c>
      <c r="C4" s="160"/>
      <c r="D4" s="160"/>
      <c r="E4" s="160"/>
      <c r="F4" s="160" t="s">
        <v>41</v>
      </c>
      <c r="G4" s="160"/>
      <c r="H4" s="160"/>
      <c r="I4" s="160"/>
      <c r="J4" s="160" t="s">
        <v>42</v>
      </c>
      <c r="K4" s="160"/>
    </row>
    <row r="5" spans="1:11" ht="12">
      <c r="A5" s="162"/>
      <c r="B5" s="74" t="s">
        <v>8</v>
      </c>
      <c r="C5" s="74" t="s">
        <v>43</v>
      </c>
      <c r="D5" s="74" t="s">
        <v>9</v>
      </c>
      <c r="E5" s="74" t="s">
        <v>43</v>
      </c>
      <c r="F5" s="74" t="s">
        <v>8</v>
      </c>
      <c r="G5" s="74" t="s">
        <v>43</v>
      </c>
      <c r="H5" s="74" t="s">
        <v>9</v>
      </c>
      <c r="I5" s="74" t="s">
        <v>43</v>
      </c>
      <c r="J5" s="74" t="s">
        <v>8</v>
      </c>
      <c r="K5" s="75" t="s">
        <v>9</v>
      </c>
    </row>
    <row r="6" spans="1:11" s="80" customFormat="1" ht="26.25" customHeight="1">
      <c r="A6" s="76" t="s">
        <v>44</v>
      </c>
      <c r="B6" s="77">
        <f>SUM(B7:B11)</f>
        <v>795927</v>
      </c>
      <c r="C6" s="78">
        <f aca="true" t="shared" si="0" ref="C6:C24">B6/B$24*100</f>
        <v>95.94602902513027</v>
      </c>
      <c r="D6" s="77">
        <f>SUM(D7:D11)</f>
        <v>2366321</v>
      </c>
      <c r="E6" s="78">
        <f aca="true" t="shared" si="1" ref="E6:E24">D6/D$24*100</f>
        <v>91.73845603335012</v>
      </c>
      <c r="F6" s="77">
        <f>SUM(F7:F11)</f>
        <v>784310</v>
      </c>
      <c r="G6" s="78">
        <f aca="true" t="shared" si="2" ref="G6:G24">F6/F$24*100</f>
        <v>95.05843055599323</v>
      </c>
      <c r="H6" s="77">
        <f>SUM(H7:H11)</f>
        <v>2402535</v>
      </c>
      <c r="I6" s="78">
        <f aca="true" t="shared" si="3" ref="I6:I24">H6/H$24*100</f>
        <v>90.36570779484556</v>
      </c>
      <c r="J6" s="79">
        <f>(F6-B6)/B6*100</f>
        <v>-1.459555964303259</v>
      </c>
      <c r="K6" s="79">
        <f>(H6-D6)/D6*100</f>
        <v>1.5303925376142966</v>
      </c>
    </row>
    <row r="7" spans="1:11" ht="24" customHeight="1">
      <c r="A7" s="81" t="s">
        <v>45</v>
      </c>
      <c r="B7" s="16">
        <v>151702</v>
      </c>
      <c r="C7" s="82">
        <f t="shared" si="0"/>
        <v>18.28710986707363</v>
      </c>
      <c r="D7" s="16">
        <v>513239</v>
      </c>
      <c r="E7" s="82">
        <f t="shared" si="1"/>
        <v>19.897449854056397</v>
      </c>
      <c r="F7" s="16">
        <v>157905</v>
      </c>
      <c r="G7" s="82">
        <f t="shared" si="2"/>
        <v>19.138097789068237</v>
      </c>
      <c r="H7" s="16">
        <v>518608</v>
      </c>
      <c r="I7" s="82">
        <f t="shared" si="3"/>
        <v>19.506221132291213</v>
      </c>
      <c r="J7" s="83">
        <f>(F7-B7)/B7*100</f>
        <v>4.088937522247564</v>
      </c>
      <c r="K7" s="83">
        <f>(H7-D7)/D7*100</f>
        <v>1.046101329010461</v>
      </c>
    </row>
    <row r="8" spans="1:11" ht="23.25" customHeight="1">
      <c r="A8" s="81" t="s">
        <v>46</v>
      </c>
      <c r="B8" s="16">
        <v>517866</v>
      </c>
      <c r="C8" s="82">
        <f t="shared" si="0"/>
        <v>62.42681334736492</v>
      </c>
      <c r="D8" s="16">
        <v>1389310</v>
      </c>
      <c r="E8" s="82">
        <f t="shared" si="1"/>
        <v>53.861312286749616</v>
      </c>
      <c r="F8" s="16">
        <v>523005</v>
      </c>
      <c r="G8" s="82">
        <f t="shared" si="2"/>
        <v>63.388245047158954</v>
      </c>
      <c r="H8" s="16">
        <v>1440543</v>
      </c>
      <c r="I8" s="82">
        <f t="shared" si="3"/>
        <v>54.182639505318434</v>
      </c>
      <c r="J8" s="83">
        <f>(F8-B8)/B8*100</f>
        <v>0.9923416482256028</v>
      </c>
      <c r="K8" s="84">
        <f>(H8-D8)/D8*100</f>
        <v>3.687657902124076</v>
      </c>
    </row>
    <row r="9" spans="1:11" ht="22.5" customHeight="1">
      <c r="A9" s="81" t="s">
        <v>47</v>
      </c>
      <c r="B9" s="16">
        <v>117009</v>
      </c>
      <c r="C9" s="82">
        <f t="shared" si="0"/>
        <v>14.104998209887928</v>
      </c>
      <c r="D9" s="16">
        <v>415664</v>
      </c>
      <c r="E9" s="82">
        <f t="shared" si="1"/>
        <v>16.11462417340946</v>
      </c>
      <c r="F9" s="16">
        <v>95450</v>
      </c>
      <c r="G9" s="82">
        <f t="shared" si="2"/>
        <v>11.568547126225031</v>
      </c>
      <c r="H9" s="16">
        <v>399550</v>
      </c>
      <c r="I9" s="82">
        <f t="shared" si="3"/>
        <v>15.028134262115033</v>
      </c>
      <c r="J9" s="83">
        <f>(F9-B9)/B9*100</f>
        <v>-18.42507841277167</v>
      </c>
      <c r="K9" s="84">
        <f>(H9-D9)/D9*100</f>
        <v>-3.876688864082528</v>
      </c>
    </row>
    <row r="10" spans="1:11" ht="21.75" customHeight="1">
      <c r="A10" s="81" t="s">
        <v>48</v>
      </c>
      <c r="B10" s="16">
        <v>9350</v>
      </c>
      <c r="C10" s="82">
        <f t="shared" si="0"/>
        <v>1.1271076008038026</v>
      </c>
      <c r="D10" s="16">
        <v>48108</v>
      </c>
      <c r="E10" s="82">
        <f t="shared" si="1"/>
        <v>1.8650697191346428</v>
      </c>
      <c r="F10" s="16">
        <v>7946</v>
      </c>
      <c r="G10" s="82">
        <f t="shared" si="2"/>
        <v>0.9630557932423687</v>
      </c>
      <c r="H10" s="16">
        <v>43723</v>
      </c>
      <c r="I10" s="82">
        <f t="shared" si="3"/>
        <v>1.6445378909834953</v>
      </c>
      <c r="J10" s="83">
        <f>(F10-B10)/B10*100</f>
        <v>-15.016042780748663</v>
      </c>
      <c r="K10" s="84">
        <f>(H10-D10)/D10*100</f>
        <v>-9.114908123389041</v>
      </c>
    </row>
    <row r="11" spans="1:11" ht="24" customHeight="1">
      <c r="A11" s="81" t="s">
        <v>49</v>
      </c>
      <c r="B11" s="112">
        <v>0</v>
      </c>
      <c r="C11" s="113">
        <f t="shared" si="0"/>
        <v>0</v>
      </c>
      <c r="D11" s="112">
        <v>0</v>
      </c>
      <c r="E11" s="113">
        <f t="shared" si="1"/>
        <v>0</v>
      </c>
      <c r="F11" s="112">
        <v>4</v>
      </c>
      <c r="G11" s="113">
        <f t="shared" si="2"/>
        <v>0.000484800298636984</v>
      </c>
      <c r="H11" s="112">
        <v>111</v>
      </c>
      <c r="I11" s="113">
        <f t="shared" si="3"/>
        <v>0.0041750041373914875</v>
      </c>
      <c r="J11" s="113" t="s">
        <v>12</v>
      </c>
      <c r="K11" s="109" t="s">
        <v>12</v>
      </c>
    </row>
    <row r="12" spans="1:11" s="93" customFormat="1" ht="24" customHeight="1">
      <c r="A12" s="76" t="s">
        <v>50</v>
      </c>
      <c r="B12" s="88">
        <f>SUM(B13:B23)</f>
        <v>33630</v>
      </c>
      <c r="C12" s="89">
        <f t="shared" si="0"/>
        <v>4.05397097486972</v>
      </c>
      <c r="D12" s="90">
        <f>SUM(D13:D23)</f>
        <v>213100</v>
      </c>
      <c r="E12" s="89">
        <f t="shared" si="1"/>
        <v>8.26154396664988</v>
      </c>
      <c r="F12" s="88">
        <f>SUM(F13:F23)</f>
        <v>40772</v>
      </c>
      <c r="G12" s="89">
        <f t="shared" si="2"/>
        <v>4.9415694440067774</v>
      </c>
      <c r="H12" s="90">
        <f>SUM(H13:H23)</f>
        <v>256145</v>
      </c>
      <c r="I12" s="89">
        <f t="shared" si="3"/>
        <v>9.634292205154438</v>
      </c>
      <c r="J12" s="91">
        <f aca="true" t="shared" si="4" ref="J12:J18">(F12-B12)/B12*100</f>
        <v>21.236990782039843</v>
      </c>
      <c r="K12" s="92">
        <f aca="true" t="shared" si="5" ref="K12:K18">(H12-D12)/D12*100</f>
        <v>20.199436884091977</v>
      </c>
    </row>
    <row r="13" spans="1:11" ht="15" customHeight="1">
      <c r="A13" s="94" t="s">
        <v>51</v>
      </c>
      <c r="B13" s="95">
        <v>3567</v>
      </c>
      <c r="C13" s="96">
        <f t="shared" si="0"/>
        <v>0.429988536049964</v>
      </c>
      <c r="D13" s="95">
        <v>23221</v>
      </c>
      <c r="E13" s="96">
        <f t="shared" si="1"/>
        <v>0.9002407904719703</v>
      </c>
      <c r="F13" s="97">
        <v>3888</v>
      </c>
      <c r="G13" s="87">
        <f t="shared" si="2"/>
        <v>0.47122589027514844</v>
      </c>
      <c r="H13" s="95">
        <v>28063</v>
      </c>
      <c r="I13" s="87">
        <f t="shared" si="3"/>
        <v>1.055523793762318</v>
      </c>
      <c r="J13" s="98">
        <f t="shared" si="4"/>
        <v>8.999158957106811</v>
      </c>
      <c r="K13" s="99">
        <f t="shared" si="5"/>
        <v>20.851815167305457</v>
      </c>
    </row>
    <row r="14" spans="1:11" ht="14.25" customHeight="1">
      <c r="A14" s="81" t="s">
        <v>52</v>
      </c>
      <c r="B14" s="100">
        <v>1211</v>
      </c>
      <c r="C14" s="87">
        <f t="shared" si="0"/>
        <v>0.1459815299008989</v>
      </c>
      <c r="D14" s="100">
        <v>29794</v>
      </c>
      <c r="E14" s="87">
        <f t="shared" si="1"/>
        <v>1.155065419720162</v>
      </c>
      <c r="F14" s="17">
        <v>1252</v>
      </c>
      <c r="G14" s="87">
        <f t="shared" si="2"/>
        <v>0.15174249347337598</v>
      </c>
      <c r="H14" s="100">
        <v>19693</v>
      </c>
      <c r="I14" s="87">
        <f t="shared" si="3"/>
        <v>0.7407059142130681</v>
      </c>
      <c r="J14" s="83">
        <f t="shared" si="4"/>
        <v>3.3856317093311312</v>
      </c>
      <c r="K14" s="84">
        <f t="shared" si="5"/>
        <v>-33.90279922131973</v>
      </c>
    </row>
    <row r="15" spans="1:11" ht="15" customHeight="1">
      <c r="A15" s="81" t="s">
        <v>53</v>
      </c>
      <c r="B15" s="100">
        <v>1951</v>
      </c>
      <c r="C15" s="87">
        <f t="shared" si="0"/>
        <v>0.23518576782547793</v>
      </c>
      <c r="D15" s="100">
        <v>21095</v>
      </c>
      <c r="E15" s="87">
        <f t="shared" si="1"/>
        <v>0.817819192756824</v>
      </c>
      <c r="F15" s="17">
        <v>1967</v>
      </c>
      <c r="G15" s="87">
        <f t="shared" si="2"/>
        <v>0.23840054685473686</v>
      </c>
      <c r="H15" s="100">
        <v>21082</v>
      </c>
      <c r="I15" s="87">
        <f t="shared" si="3"/>
        <v>0.7929498849052913</v>
      </c>
      <c r="J15" s="83">
        <f t="shared" si="4"/>
        <v>0.8200922603792926</v>
      </c>
      <c r="K15" s="84">
        <f t="shared" si="5"/>
        <v>-0.06162597771983882</v>
      </c>
    </row>
    <row r="16" spans="1:11" ht="15" customHeight="1">
      <c r="A16" s="81" t="s">
        <v>54</v>
      </c>
      <c r="B16" s="108">
        <v>2112</v>
      </c>
      <c r="C16" s="109">
        <f t="shared" si="0"/>
        <v>0.25459371688744714</v>
      </c>
      <c r="D16" s="108">
        <v>5410</v>
      </c>
      <c r="E16" s="109">
        <f t="shared" si="1"/>
        <v>0.20973699136356572</v>
      </c>
      <c r="F16" s="23">
        <v>2331</v>
      </c>
      <c r="G16" s="109">
        <f t="shared" si="2"/>
        <v>0.2825173740307024</v>
      </c>
      <c r="H16" s="108">
        <v>4708</v>
      </c>
      <c r="I16" s="109">
        <f t="shared" si="3"/>
        <v>0.17708035566521732</v>
      </c>
      <c r="J16" s="110">
        <f t="shared" si="4"/>
        <v>10.369318181818182</v>
      </c>
      <c r="K16" s="111">
        <f t="shared" si="5"/>
        <v>-12.975970425138634</v>
      </c>
    </row>
    <row r="17" spans="1:11" ht="15.75" customHeight="1">
      <c r="A17" s="81" t="s">
        <v>55</v>
      </c>
      <c r="B17" s="100">
        <v>468</v>
      </c>
      <c r="C17" s="87">
        <f t="shared" si="0"/>
        <v>0.05641565317392295</v>
      </c>
      <c r="D17" s="100">
        <v>2813</v>
      </c>
      <c r="E17" s="87">
        <f t="shared" si="1"/>
        <v>0.10905548183100006</v>
      </c>
      <c r="F17" s="17">
        <v>1125</v>
      </c>
      <c r="G17" s="87">
        <f t="shared" si="2"/>
        <v>0.13635008399165174</v>
      </c>
      <c r="H17" s="100">
        <v>6038</v>
      </c>
      <c r="I17" s="87">
        <f t="shared" si="3"/>
        <v>0.22710518001414237</v>
      </c>
      <c r="J17" s="83">
        <f t="shared" si="4"/>
        <v>140.3846153846154</v>
      </c>
      <c r="K17" s="84">
        <f t="shared" si="5"/>
        <v>114.64628510487024</v>
      </c>
    </row>
    <row r="18" spans="1:11" ht="15.75" customHeight="1">
      <c r="A18" s="81" t="s">
        <v>56</v>
      </c>
      <c r="B18" s="100">
        <v>20038</v>
      </c>
      <c r="C18" s="87">
        <f t="shared" si="0"/>
        <v>2.415506107476641</v>
      </c>
      <c r="D18" s="100">
        <v>105355</v>
      </c>
      <c r="E18" s="87">
        <f t="shared" si="1"/>
        <v>4.084443756951657</v>
      </c>
      <c r="F18" s="17">
        <v>23167</v>
      </c>
      <c r="G18" s="87">
        <f t="shared" si="2"/>
        <v>2.807842129630752</v>
      </c>
      <c r="H18" s="100">
        <v>132180</v>
      </c>
      <c r="I18" s="87">
        <f t="shared" si="3"/>
        <v>4.971640061985648</v>
      </c>
      <c r="J18" s="83">
        <f t="shared" si="4"/>
        <v>15.615330871344446</v>
      </c>
      <c r="K18" s="84">
        <f t="shared" si="5"/>
        <v>25.461534810877513</v>
      </c>
    </row>
    <row r="19" spans="1:11" ht="15.75" customHeight="1">
      <c r="A19" s="81" t="s">
        <v>57</v>
      </c>
      <c r="B19" s="100">
        <v>0</v>
      </c>
      <c r="C19" s="87">
        <f t="shared" si="0"/>
        <v>0</v>
      </c>
      <c r="D19" s="100">
        <v>0</v>
      </c>
      <c r="E19" s="87">
        <f t="shared" si="1"/>
        <v>0</v>
      </c>
      <c r="F19" s="17">
        <v>0</v>
      </c>
      <c r="G19" s="87">
        <f t="shared" si="2"/>
        <v>0</v>
      </c>
      <c r="H19" s="100">
        <v>0</v>
      </c>
      <c r="I19" s="87">
        <f t="shared" si="3"/>
        <v>0</v>
      </c>
      <c r="J19" s="82" t="s">
        <v>12</v>
      </c>
      <c r="K19" s="87" t="s">
        <v>12</v>
      </c>
    </row>
    <row r="20" spans="1:11" ht="15" customHeight="1">
      <c r="A20" s="81" t="s">
        <v>58</v>
      </c>
      <c r="B20" s="100">
        <v>4272</v>
      </c>
      <c r="C20" s="87">
        <f t="shared" si="0"/>
        <v>0.5149736546132454</v>
      </c>
      <c r="D20" s="100">
        <v>25393</v>
      </c>
      <c r="E20" s="87">
        <f t="shared" si="1"/>
        <v>0.9844457341395607</v>
      </c>
      <c r="F20" s="17">
        <v>6978</v>
      </c>
      <c r="G20" s="87">
        <f t="shared" si="2"/>
        <v>0.8457341209722186</v>
      </c>
      <c r="H20" s="100">
        <v>44287</v>
      </c>
      <c r="I20" s="87">
        <f t="shared" si="3"/>
        <v>1.6657514255194308</v>
      </c>
      <c r="J20" s="83">
        <f>(F20-B20)/B20*100</f>
        <v>63.34269662921348</v>
      </c>
      <c r="K20" s="84">
        <f>(H20-D20)/D20*100</f>
        <v>74.40633245382587</v>
      </c>
    </row>
    <row r="21" spans="1:11" ht="15" customHeight="1">
      <c r="A21" s="101" t="s">
        <v>59</v>
      </c>
      <c r="B21" s="108">
        <v>11</v>
      </c>
      <c r="C21" s="109">
        <f t="shared" si="0"/>
        <v>0.0013260089421221206</v>
      </c>
      <c r="D21" s="108">
        <v>19</v>
      </c>
      <c r="E21" s="109">
        <f t="shared" si="1"/>
        <v>0.0007365994151400644</v>
      </c>
      <c r="F21" s="23">
        <v>64</v>
      </c>
      <c r="G21" s="109">
        <f t="shared" si="2"/>
        <v>0.007756804778191744</v>
      </c>
      <c r="H21" s="108">
        <v>94</v>
      </c>
      <c r="I21" s="109">
        <f t="shared" si="3"/>
        <v>0.0035355890893225207</v>
      </c>
      <c r="J21" s="110">
        <f>(F21-B21)/B21*100</f>
        <v>481.8181818181818</v>
      </c>
      <c r="K21" s="111">
        <f>(H21-D21)/D21*100</f>
        <v>394.7368421052631</v>
      </c>
    </row>
    <row r="22" spans="1:11" ht="15" customHeight="1">
      <c r="A22" s="81" t="s">
        <v>60</v>
      </c>
      <c r="B22" s="100">
        <v>0</v>
      </c>
      <c r="C22" s="87">
        <f t="shared" si="0"/>
        <v>0</v>
      </c>
      <c r="D22" s="100">
        <v>0</v>
      </c>
      <c r="E22" s="87">
        <f t="shared" si="1"/>
        <v>0</v>
      </c>
      <c r="F22" s="17">
        <v>0</v>
      </c>
      <c r="G22" s="87">
        <f t="shared" si="2"/>
        <v>0</v>
      </c>
      <c r="H22" s="100">
        <v>0</v>
      </c>
      <c r="I22" s="87">
        <f t="shared" si="3"/>
        <v>0</v>
      </c>
      <c r="J22" s="82" t="s">
        <v>12</v>
      </c>
      <c r="K22" s="87" t="s">
        <v>12</v>
      </c>
    </row>
    <row r="23" spans="1:11" ht="13.5" customHeight="1">
      <c r="A23" s="101" t="s">
        <v>61</v>
      </c>
      <c r="B23" s="85">
        <v>0</v>
      </c>
      <c r="C23" s="102">
        <f t="shared" si="0"/>
        <v>0</v>
      </c>
      <c r="D23" s="85">
        <v>0</v>
      </c>
      <c r="E23" s="102">
        <f t="shared" si="1"/>
        <v>0</v>
      </c>
      <c r="F23" s="64">
        <v>0</v>
      </c>
      <c r="G23" s="87">
        <f t="shared" si="2"/>
        <v>0</v>
      </c>
      <c r="H23" s="85">
        <v>0</v>
      </c>
      <c r="I23" s="87">
        <f t="shared" si="3"/>
        <v>0</v>
      </c>
      <c r="J23" s="82" t="s">
        <v>12</v>
      </c>
      <c r="K23" s="87" t="s">
        <v>12</v>
      </c>
    </row>
    <row r="24" spans="1:11" s="71" customFormat="1" ht="24" customHeight="1">
      <c r="A24" s="103" t="s">
        <v>62</v>
      </c>
      <c r="B24" s="104">
        <f>SUM(B6,B12)</f>
        <v>829557</v>
      </c>
      <c r="C24" s="78">
        <f t="shared" si="0"/>
        <v>100</v>
      </c>
      <c r="D24" s="105">
        <f>SUM(D6,D12)</f>
        <v>2579421</v>
      </c>
      <c r="E24" s="78">
        <f t="shared" si="1"/>
        <v>100</v>
      </c>
      <c r="F24" s="104">
        <f>SUM(F6,F12)</f>
        <v>825082</v>
      </c>
      <c r="G24" s="78">
        <f t="shared" si="2"/>
        <v>100</v>
      </c>
      <c r="H24" s="105">
        <f>SUM(H6,H12)</f>
        <v>2658680</v>
      </c>
      <c r="I24" s="78">
        <f t="shared" si="3"/>
        <v>100</v>
      </c>
      <c r="J24" s="106">
        <f>(F24-B24)/B24*100</f>
        <v>-0.5394445469087717</v>
      </c>
      <c r="K24" s="107">
        <f>(H24-D24)/D24*100</f>
        <v>3.0727438444519137</v>
      </c>
    </row>
    <row r="27" ht="12.75">
      <c r="A27" s="2" t="s">
        <v>36</v>
      </c>
    </row>
    <row r="28" ht="12.75">
      <c r="A28" s="2" t="s">
        <v>37</v>
      </c>
    </row>
  </sheetData>
  <mergeCells count="4">
    <mergeCell ref="J4:K4"/>
    <mergeCell ref="A4:A5"/>
    <mergeCell ref="B4:E4"/>
    <mergeCell ref="F4:I4"/>
  </mergeCells>
  <printOptions horizontalCentered="1" verticalCentered="1"/>
  <pageMargins left="0.6299212598425197" right="0.2755905511811024" top="0.79" bottom="0.73" header="0.5118110236220472" footer="0.5118110236220472"/>
  <pageSetup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bestFit="1" customWidth="1"/>
    <col min="4" max="4" width="9.57421875" style="121" customWidth="1"/>
    <col min="5" max="5" width="13.28125" style="121" bestFit="1" customWidth="1"/>
    <col min="6" max="6" width="9.140625" style="121" customWidth="1"/>
    <col min="7" max="7" width="8.14062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129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1189</v>
      </c>
      <c r="C6" s="128">
        <v>9.182736455463727</v>
      </c>
      <c r="D6" s="127">
        <v>2414</v>
      </c>
      <c r="E6" s="128">
        <v>9.877105143377332</v>
      </c>
      <c r="F6" s="132">
        <v>2.030277544154752</v>
      </c>
      <c r="G6" s="132">
        <v>2.0174471992653813</v>
      </c>
      <c r="H6" s="133"/>
      <c r="I6" s="133"/>
      <c r="J6" s="133"/>
      <c r="K6" s="121"/>
    </row>
    <row r="7" spans="1:11" ht="12.75">
      <c r="A7" s="134" t="s">
        <v>74</v>
      </c>
      <c r="B7" s="127">
        <v>366</v>
      </c>
      <c r="C7" s="128">
        <v>24.914675767918087</v>
      </c>
      <c r="D7" s="127">
        <v>1643</v>
      </c>
      <c r="E7" s="128">
        <v>87.98627002288329</v>
      </c>
      <c r="F7" s="132">
        <v>4.4890710382513666</v>
      </c>
      <c r="G7" s="132">
        <v>2.9829351535836177</v>
      </c>
      <c r="H7" s="133"/>
      <c r="I7" s="133"/>
      <c r="J7" s="133"/>
      <c r="K7" s="121"/>
    </row>
    <row r="8" spans="1:11" ht="12.75">
      <c r="A8" s="134" t="s">
        <v>75</v>
      </c>
      <c r="B8" s="127">
        <v>303</v>
      </c>
      <c r="C8" s="128">
        <v>23.6734693877551</v>
      </c>
      <c r="D8" s="127">
        <v>841</v>
      </c>
      <c r="E8" s="128">
        <v>35.42673107890499</v>
      </c>
      <c r="F8" s="132">
        <v>2.7755775577557755</v>
      </c>
      <c r="G8" s="132">
        <v>2.5346938775510206</v>
      </c>
      <c r="H8" s="133"/>
      <c r="I8" s="133"/>
      <c r="J8" s="133"/>
      <c r="K8" s="121"/>
    </row>
    <row r="9" spans="1:11" ht="12.75">
      <c r="A9" s="134" t="s">
        <v>76</v>
      </c>
      <c r="B9" s="127">
        <v>2338</v>
      </c>
      <c r="C9" s="128">
        <v>-18.875780707841777</v>
      </c>
      <c r="D9" s="127">
        <v>8142</v>
      </c>
      <c r="E9" s="128">
        <v>-18.433179723502306</v>
      </c>
      <c r="F9" s="132">
        <v>3.482463644140291</v>
      </c>
      <c r="G9" s="132">
        <v>3.4635669673837612</v>
      </c>
      <c r="H9" s="133"/>
      <c r="I9" s="133"/>
      <c r="J9" s="133"/>
      <c r="K9" s="121"/>
    </row>
    <row r="10" spans="1:11" ht="12.75">
      <c r="A10" s="134" t="s">
        <v>77</v>
      </c>
      <c r="B10" s="127">
        <v>484</v>
      </c>
      <c r="C10" s="128">
        <v>42.35294117647059</v>
      </c>
      <c r="D10" s="127">
        <v>1385</v>
      </c>
      <c r="E10" s="128">
        <v>18.782161234991424</v>
      </c>
      <c r="F10" s="132">
        <v>2.8615702479338845</v>
      </c>
      <c r="G10" s="132">
        <v>3.429411764705882</v>
      </c>
      <c r="H10" s="133"/>
      <c r="I10" s="133"/>
      <c r="J10" s="133"/>
      <c r="K10" s="121"/>
    </row>
    <row r="11" spans="1:11" ht="12.75">
      <c r="A11" s="134" t="s">
        <v>78</v>
      </c>
      <c r="B11" s="127">
        <v>9</v>
      </c>
      <c r="C11" s="128">
        <v>-91</v>
      </c>
      <c r="D11" s="127">
        <v>23</v>
      </c>
      <c r="E11" s="128">
        <v>-94.34889434889435</v>
      </c>
      <c r="F11" s="132">
        <v>2.5555555555555554</v>
      </c>
      <c r="G11" s="132">
        <v>4.07</v>
      </c>
      <c r="H11" s="133"/>
      <c r="I11" s="133"/>
      <c r="J11" s="133"/>
      <c r="K11" s="121"/>
    </row>
    <row r="12" spans="1:11" ht="12.75">
      <c r="A12" s="134" t="s">
        <v>79</v>
      </c>
      <c r="B12" s="127">
        <v>43</v>
      </c>
      <c r="C12" s="128">
        <v>-21.818181818181817</v>
      </c>
      <c r="D12" s="127">
        <v>110</v>
      </c>
      <c r="E12" s="128">
        <v>-28.104575163398692</v>
      </c>
      <c r="F12" s="132">
        <v>2.558139534883721</v>
      </c>
      <c r="G12" s="132">
        <v>2.7818181818181817</v>
      </c>
      <c r="H12" s="133"/>
      <c r="I12" s="133"/>
      <c r="J12" s="133"/>
      <c r="K12" s="121"/>
    </row>
    <row r="13" spans="1:11" ht="12.75">
      <c r="A13" s="134" t="s">
        <v>80</v>
      </c>
      <c r="B13" s="127">
        <v>370</v>
      </c>
      <c r="C13" s="128">
        <v>31.672597864768683</v>
      </c>
      <c r="D13" s="127">
        <v>586</v>
      </c>
      <c r="E13" s="128">
        <v>41.88861985472155</v>
      </c>
      <c r="F13" s="132">
        <v>1.5837837837837838</v>
      </c>
      <c r="G13" s="132">
        <v>1.4697508896797153</v>
      </c>
      <c r="H13" s="133"/>
      <c r="I13" s="133"/>
      <c r="J13" s="133"/>
      <c r="K13" s="121"/>
    </row>
    <row r="14" spans="1:11" ht="12.75">
      <c r="A14" s="134" t="s">
        <v>81</v>
      </c>
      <c r="B14" s="127">
        <v>51</v>
      </c>
      <c r="C14" s="128">
        <v>-32</v>
      </c>
      <c r="D14" s="127">
        <v>93</v>
      </c>
      <c r="E14" s="128">
        <v>-41.875</v>
      </c>
      <c r="F14" s="132">
        <v>1.8235294117647058</v>
      </c>
      <c r="G14" s="132">
        <v>2.1333333333333333</v>
      </c>
      <c r="H14" s="133"/>
      <c r="I14" s="133"/>
      <c r="J14" s="133"/>
      <c r="K14" s="121"/>
    </row>
    <row r="15" spans="1:11" ht="12.75">
      <c r="A15" s="134" t="s">
        <v>82</v>
      </c>
      <c r="B15" s="127">
        <v>2025</v>
      </c>
      <c r="C15" s="128">
        <v>135.19163763066203</v>
      </c>
      <c r="D15" s="127">
        <v>3181</v>
      </c>
      <c r="E15" s="128">
        <v>136.15441722345955</v>
      </c>
      <c r="F15" s="132">
        <v>1.5708641975308641</v>
      </c>
      <c r="G15" s="132">
        <v>1.5644599303135889</v>
      </c>
      <c r="H15" s="133"/>
      <c r="I15" s="133"/>
      <c r="J15" s="133"/>
      <c r="K15" s="121"/>
    </row>
    <row r="16" spans="1:11" ht="12.75">
      <c r="A16" s="134" t="s">
        <v>83</v>
      </c>
      <c r="B16" s="127">
        <v>2</v>
      </c>
      <c r="C16" s="128">
        <v>-71.42857142857143</v>
      </c>
      <c r="D16" s="127">
        <v>2</v>
      </c>
      <c r="E16" s="128">
        <v>-81.81818181818183</v>
      </c>
      <c r="F16" s="132">
        <v>1</v>
      </c>
      <c r="G16" s="132">
        <v>1.5714285714285714</v>
      </c>
      <c r="H16" s="133"/>
      <c r="I16" s="133"/>
      <c r="J16" s="133"/>
      <c r="K16" s="121"/>
    </row>
    <row r="17" spans="1:11" ht="12.75">
      <c r="A17" s="134" t="s">
        <v>84</v>
      </c>
      <c r="B17" s="127" t="s">
        <v>12</v>
      </c>
      <c r="C17" s="127" t="s">
        <v>12</v>
      </c>
      <c r="D17" s="127" t="s">
        <v>12</v>
      </c>
      <c r="E17" s="127" t="s">
        <v>12</v>
      </c>
      <c r="F17" s="127" t="s">
        <v>12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>
        <v>136</v>
      </c>
      <c r="C18" s="128">
        <v>88.88888888888889</v>
      </c>
      <c r="D18" s="127">
        <v>560</v>
      </c>
      <c r="E18" s="128">
        <v>23.348017621145374</v>
      </c>
      <c r="F18" s="132">
        <v>4.117647058823529</v>
      </c>
      <c r="G18" s="132">
        <v>6.305555555555555</v>
      </c>
      <c r="H18" s="133"/>
      <c r="I18" s="133"/>
      <c r="J18" s="133"/>
      <c r="K18" s="121"/>
    </row>
    <row r="19" spans="1:11" ht="12.75">
      <c r="A19" s="134" t="s">
        <v>86</v>
      </c>
      <c r="B19" s="127">
        <v>28</v>
      </c>
      <c r="C19" s="128">
        <v>-6.666666666666667</v>
      </c>
      <c r="D19" s="127">
        <v>46</v>
      </c>
      <c r="E19" s="128">
        <v>-61.66666666666667</v>
      </c>
      <c r="F19" s="132">
        <v>1.6428571428571428</v>
      </c>
      <c r="G19" s="132">
        <v>4</v>
      </c>
      <c r="H19" s="133"/>
      <c r="I19" s="133"/>
      <c r="J19" s="133"/>
      <c r="K19" s="121"/>
    </row>
    <row r="20" spans="1:11" ht="12.75">
      <c r="A20" s="134" t="s">
        <v>87</v>
      </c>
      <c r="B20" s="127">
        <v>37</v>
      </c>
      <c r="C20" s="128">
        <v>1133.3333333333335</v>
      </c>
      <c r="D20" s="127">
        <v>92</v>
      </c>
      <c r="E20" s="128">
        <v>1740</v>
      </c>
      <c r="F20" s="132">
        <v>2.4864864864864864</v>
      </c>
      <c r="G20" s="132">
        <v>1.6666666666666667</v>
      </c>
      <c r="H20" s="133"/>
      <c r="I20" s="133"/>
      <c r="J20" s="133"/>
      <c r="K20" s="121"/>
    </row>
    <row r="21" spans="1:11" ht="12.75">
      <c r="A21" s="134" t="s">
        <v>88</v>
      </c>
      <c r="B21" s="127">
        <v>208</v>
      </c>
      <c r="C21" s="128">
        <v>-10.344827586206897</v>
      </c>
      <c r="D21" s="127">
        <v>519</v>
      </c>
      <c r="E21" s="128">
        <v>-8.947368421052632</v>
      </c>
      <c r="F21" s="132">
        <v>2.4951923076923075</v>
      </c>
      <c r="G21" s="132">
        <v>2.456896551724138</v>
      </c>
      <c r="H21" s="133"/>
      <c r="I21" s="133"/>
      <c r="J21" s="133"/>
      <c r="K21" s="121"/>
    </row>
    <row r="22" spans="1:11" ht="12.75">
      <c r="A22" s="134" t="s">
        <v>89</v>
      </c>
      <c r="B22" s="127">
        <v>256</v>
      </c>
      <c r="C22" s="128">
        <v>-22.89156626506024</v>
      </c>
      <c r="D22" s="127">
        <v>668</v>
      </c>
      <c r="E22" s="128">
        <v>-25.363128491620113</v>
      </c>
      <c r="F22" s="132">
        <v>2.609375</v>
      </c>
      <c r="G22" s="132">
        <v>2.6957831325301207</v>
      </c>
      <c r="H22" s="133"/>
      <c r="I22" s="133"/>
      <c r="J22" s="133"/>
      <c r="K22" s="121"/>
    </row>
    <row r="23" spans="1:11" ht="12.75">
      <c r="A23" s="134" t="s">
        <v>90</v>
      </c>
      <c r="B23" s="127">
        <v>10</v>
      </c>
      <c r="C23" s="128">
        <v>100</v>
      </c>
      <c r="D23" s="127">
        <v>27</v>
      </c>
      <c r="E23" s="128">
        <v>92.85714285714286</v>
      </c>
      <c r="F23" s="132">
        <v>2.7</v>
      </c>
      <c r="G23" s="132">
        <v>2.8</v>
      </c>
      <c r="H23" s="133"/>
      <c r="I23" s="133"/>
      <c r="J23" s="133"/>
      <c r="K23" s="121"/>
    </row>
    <row r="24" spans="1:11" ht="12.75">
      <c r="A24" s="134" t="s">
        <v>91</v>
      </c>
      <c r="B24" s="127">
        <v>39</v>
      </c>
      <c r="C24" s="128">
        <v>143.75</v>
      </c>
      <c r="D24" s="127">
        <v>82</v>
      </c>
      <c r="E24" s="128">
        <v>412.5</v>
      </c>
      <c r="F24" s="132">
        <v>2.1025641025641026</v>
      </c>
      <c r="G24" s="132">
        <v>1</v>
      </c>
      <c r="H24" s="133"/>
      <c r="I24" s="133"/>
      <c r="J24" s="133"/>
      <c r="K24" s="121"/>
    </row>
    <row r="25" spans="1:11" ht="12.75">
      <c r="A25" s="134" t="s">
        <v>92</v>
      </c>
      <c r="B25" s="127">
        <v>4</v>
      </c>
      <c r="C25" s="128">
        <v>-20</v>
      </c>
      <c r="D25" s="127">
        <v>4</v>
      </c>
      <c r="E25" s="128">
        <v>-42.857142857142854</v>
      </c>
      <c r="F25" s="132">
        <v>1</v>
      </c>
      <c r="G25" s="132">
        <v>1.4</v>
      </c>
      <c r="H25" s="133"/>
      <c r="I25" s="133"/>
      <c r="J25" s="133"/>
      <c r="K25" s="121"/>
    </row>
    <row r="26" spans="1:11" ht="12.75">
      <c r="A26" s="134" t="s">
        <v>93</v>
      </c>
      <c r="B26" s="127">
        <v>12</v>
      </c>
      <c r="C26" s="128">
        <v>-20</v>
      </c>
      <c r="D26" s="127">
        <v>17</v>
      </c>
      <c r="E26" s="128">
        <v>-46.875</v>
      </c>
      <c r="F26" s="132">
        <v>1.4166666666666667</v>
      </c>
      <c r="G26" s="132">
        <v>2.1333333333333333</v>
      </c>
      <c r="H26" s="133"/>
      <c r="I26" s="133"/>
      <c r="J26" s="133"/>
      <c r="K26" s="121"/>
    </row>
    <row r="27" spans="1:11" ht="12.75">
      <c r="A27" s="134" t="s">
        <v>94</v>
      </c>
      <c r="B27" s="127">
        <v>89</v>
      </c>
      <c r="C27" s="128">
        <v>78</v>
      </c>
      <c r="D27" s="127">
        <v>202</v>
      </c>
      <c r="E27" s="128">
        <v>77.19298245614034</v>
      </c>
      <c r="F27" s="132">
        <v>2.269662921348315</v>
      </c>
      <c r="G27" s="132">
        <v>2.28</v>
      </c>
      <c r="H27" s="133"/>
      <c r="I27" s="133"/>
      <c r="J27" s="133"/>
      <c r="K27" s="121"/>
    </row>
    <row r="28" spans="1:11" ht="12.75">
      <c r="A28" s="134" t="s">
        <v>95</v>
      </c>
      <c r="B28" s="127">
        <v>108</v>
      </c>
      <c r="C28" s="128">
        <v>47.94520547945205</v>
      </c>
      <c r="D28" s="127">
        <v>168</v>
      </c>
      <c r="E28" s="128">
        <v>40</v>
      </c>
      <c r="F28" s="132">
        <v>1.5555555555555556</v>
      </c>
      <c r="G28" s="132">
        <v>1.643835616438356</v>
      </c>
      <c r="H28" s="133"/>
      <c r="I28" s="133"/>
      <c r="J28" s="133"/>
      <c r="K28" s="121"/>
    </row>
    <row r="29" spans="1:11" ht="12.75">
      <c r="A29" s="134" t="s">
        <v>96</v>
      </c>
      <c r="B29" s="127">
        <v>13</v>
      </c>
      <c r="C29" s="128">
        <v>-70.45454545454545</v>
      </c>
      <c r="D29" s="127">
        <v>23</v>
      </c>
      <c r="E29" s="128">
        <v>-77.22772277227723</v>
      </c>
      <c r="F29" s="132">
        <v>1.7692307692307692</v>
      </c>
      <c r="G29" s="132">
        <v>2.2954545454545454</v>
      </c>
      <c r="H29" s="133"/>
      <c r="I29" s="133"/>
      <c r="J29" s="133"/>
      <c r="K29" s="139"/>
    </row>
    <row r="30" spans="1:11" ht="12.75">
      <c r="A30" s="134" t="s">
        <v>97</v>
      </c>
      <c r="B30" s="127">
        <v>61</v>
      </c>
      <c r="C30" s="128">
        <v>454.54545454545456</v>
      </c>
      <c r="D30" s="127">
        <v>161</v>
      </c>
      <c r="E30" s="128">
        <v>1363.6363636363637</v>
      </c>
      <c r="F30" s="132">
        <v>2.639344262295082</v>
      </c>
      <c r="G30" s="132">
        <v>1</v>
      </c>
      <c r="H30" s="133"/>
      <c r="I30" s="133"/>
      <c r="J30" s="133"/>
      <c r="K30" s="139"/>
    </row>
    <row r="31" spans="1:11" ht="12.75">
      <c r="A31" s="134" t="s">
        <v>98</v>
      </c>
      <c r="B31" s="127">
        <v>213</v>
      </c>
      <c r="C31" s="128">
        <v>25.294117647058822</v>
      </c>
      <c r="D31" s="127">
        <v>455</v>
      </c>
      <c r="E31" s="128">
        <v>-12.5</v>
      </c>
      <c r="F31" s="132">
        <v>2.136150234741784</v>
      </c>
      <c r="G31" s="132">
        <v>3.0588235294117645</v>
      </c>
      <c r="H31" s="133"/>
      <c r="I31" s="133"/>
      <c r="J31" s="133"/>
      <c r="K31" s="139"/>
    </row>
    <row r="32" spans="1:11" ht="12.75">
      <c r="A32" s="134" t="s">
        <v>99</v>
      </c>
      <c r="B32" s="127" t="s">
        <v>12</v>
      </c>
      <c r="C32" s="127" t="s">
        <v>12</v>
      </c>
      <c r="D32" s="127" t="s">
        <v>12</v>
      </c>
      <c r="E32" s="127" t="s">
        <v>12</v>
      </c>
      <c r="F32" s="127" t="s">
        <v>12</v>
      </c>
      <c r="G32" s="132">
        <v>1</v>
      </c>
      <c r="H32" s="133"/>
      <c r="I32" s="133"/>
      <c r="J32" s="133"/>
      <c r="K32" s="139"/>
    </row>
    <row r="33" spans="1:11" ht="12.75">
      <c r="A33" s="134" t="s">
        <v>100</v>
      </c>
      <c r="B33" s="127">
        <v>19</v>
      </c>
      <c r="C33" s="128">
        <v>46.15384615384615</v>
      </c>
      <c r="D33" s="127">
        <v>49</v>
      </c>
      <c r="E33" s="128">
        <v>96</v>
      </c>
      <c r="F33" s="132">
        <v>2.5789473684210527</v>
      </c>
      <c r="G33" s="132">
        <v>1.9230769230769231</v>
      </c>
      <c r="H33" s="133"/>
      <c r="I33" s="133"/>
      <c r="J33" s="133"/>
      <c r="K33" s="139"/>
    </row>
    <row r="34" spans="1:11" ht="12.75">
      <c r="A34" s="134" t="s">
        <v>101</v>
      </c>
      <c r="B34" s="127">
        <v>466</v>
      </c>
      <c r="C34" s="128">
        <v>1159.4594594594594</v>
      </c>
      <c r="D34" s="127">
        <v>557</v>
      </c>
      <c r="E34" s="128">
        <v>1036.734693877551</v>
      </c>
      <c r="F34" s="132">
        <v>1.1952789699570816</v>
      </c>
      <c r="G34" s="132">
        <v>1.3243243243243243</v>
      </c>
      <c r="H34" s="133"/>
      <c r="I34" s="133"/>
      <c r="J34" s="133"/>
      <c r="K34" s="139"/>
    </row>
    <row r="35" spans="1:11" ht="12.75">
      <c r="A35" s="134" t="s">
        <v>102</v>
      </c>
      <c r="B35" s="127">
        <v>4</v>
      </c>
      <c r="C35" s="128">
        <v>100</v>
      </c>
      <c r="D35" s="127">
        <v>24</v>
      </c>
      <c r="E35" s="128">
        <v>1100</v>
      </c>
      <c r="F35" s="132">
        <v>6</v>
      </c>
      <c r="G35" s="132">
        <v>1</v>
      </c>
      <c r="H35" s="133"/>
      <c r="I35" s="133"/>
      <c r="J35" s="133"/>
      <c r="K35" s="139"/>
    </row>
    <row r="36" spans="1:11" ht="12.75">
      <c r="A36" s="134" t="s">
        <v>103</v>
      </c>
      <c r="B36" s="127">
        <v>707</v>
      </c>
      <c r="C36" s="128">
        <v>134.88372093023256</v>
      </c>
      <c r="D36" s="127">
        <v>1038</v>
      </c>
      <c r="E36" s="128">
        <v>44.166666666666664</v>
      </c>
      <c r="F36" s="132">
        <v>1.4681753889674682</v>
      </c>
      <c r="G36" s="132">
        <v>2.39202657807309</v>
      </c>
      <c r="H36" s="133"/>
      <c r="I36" s="133"/>
      <c r="J36" s="133"/>
      <c r="K36" s="139"/>
    </row>
    <row r="37" spans="1:11" ht="12.75">
      <c r="A37" s="134" t="s">
        <v>104</v>
      </c>
      <c r="B37" s="127">
        <v>112</v>
      </c>
      <c r="C37" s="128">
        <v>15.463917525773196</v>
      </c>
      <c r="D37" s="127">
        <v>150</v>
      </c>
      <c r="E37" s="128">
        <v>-10.714285714285714</v>
      </c>
      <c r="F37" s="132">
        <v>1.3392857142857142</v>
      </c>
      <c r="G37" s="132">
        <v>1.731958762886598</v>
      </c>
      <c r="H37" s="133"/>
      <c r="I37" s="133"/>
      <c r="J37" s="133"/>
      <c r="K37" s="139"/>
    </row>
    <row r="38" spans="1:11" ht="12.75">
      <c r="A38" s="134" t="s">
        <v>105</v>
      </c>
      <c r="B38" s="127" t="s">
        <v>12</v>
      </c>
      <c r="C38" s="127" t="s">
        <v>12</v>
      </c>
      <c r="D38" s="127" t="s">
        <v>12</v>
      </c>
      <c r="E38" s="127" t="s">
        <v>12</v>
      </c>
      <c r="F38" s="127" t="s">
        <v>12</v>
      </c>
      <c r="G38" s="132">
        <v>1</v>
      </c>
      <c r="H38" s="133"/>
      <c r="I38" s="133"/>
      <c r="J38" s="133"/>
      <c r="K38" s="139"/>
    </row>
    <row r="39" spans="1:11" ht="12.75">
      <c r="A39" s="134" t="s">
        <v>106</v>
      </c>
      <c r="B39" s="127">
        <v>3</v>
      </c>
      <c r="C39" s="128">
        <v>0</v>
      </c>
      <c r="D39" s="127">
        <v>3</v>
      </c>
      <c r="E39" s="128">
        <v>0</v>
      </c>
      <c r="F39" s="132">
        <v>1</v>
      </c>
      <c r="G39" s="132">
        <v>1</v>
      </c>
      <c r="H39" s="133"/>
      <c r="I39" s="133"/>
      <c r="J39" s="133"/>
      <c r="K39" s="139"/>
    </row>
    <row r="40" spans="1:11" ht="12.75">
      <c r="A40" s="134" t="s">
        <v>107</v>
      </c>
      <c r="B40" s="127">
        <v>9</v>
      </c>
      <c r="C40" s="128">
        <v>-71.875</v>
      </c>
      <c r="D40" s="127">
        <v>13</v>
      </c>
      <c r="E40" s="128">
        <v>-68.29268292682927</v>
      </c>
      <c r="F40" s="132">
        <v>1.4444444444444444</v>
      </c>
      <c r="G40" s="132">
        <v>1.28125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2</v>
      </c>
      <c r="C41" s="128">
        <v>-96.36363636363636</v>
      </c>
      <c r="D41" s="127">
        <v>4</v>
      </c>
      <c r="E41" s="128">
        <v>-96.8</v>
      </c>
      <c r="F41" s="132">
        <v>2</v>
      </c>
      <c r="G41" s="132">
        <v>2.272727272727273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9</v>
      </c>
      <c r="C42" s="128">
        <v>-55</v>
      </c>
      <c r="D42" s="127">
        <v>12</v>
      </c>
      <c r="E42" s="128">
        <v>-47.82608695652174</v>
      </c>
      <c r="F42" s="132">
        <v>1.3333333333333333</v>
      </c>
      <c r="G42" s="132">
        <v>1.15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201</v>
      </c>
      <c r="C43" s="128">
        <v>-25.555555555555554</v>
      </c>
      <c r="D43" s="127">
        <v>570</v>
      </c>
      <c r="E43" s="128">
        <v>-4.201680672268908</v>
      </c>
      <c r="F43" s="132">
        <v>2.8358208955223883</v>
      </c>
      <c r="G43" s="132">
        <v>2.2037037037037037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197</v>
      </c>
      <c r="C44" s="128">
        <v>-44.97206703910614</v>
      </c>
      <c r="D44" s="127">
        <v>205</v>
      </c>
      <c r="E44" s="128">
        <v>-43.21329639889196</v>
      </c>
      <c r="F44" s="132">
        <v>1.0406091370558375</v>
      </c>
      <c r="G44" s="132">
        <v>1.0083798882681565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 t="s">
        <v>12</v>
      </c>
      <c r="C45" s="127" t="s">
        <v>12</v>
      </c>
      <c r="D45" s="127" t="s">
        <v>12</v>
      </c>
      <c r="E45" s="127" t="s">
        <v>12</v>
      </c>
      <c r="F45" s="127" t="s">
        <v>12</v>
      </c>
      <c r="G45" s="132" t="s">
        <v>12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52</v>
      </c>
      <c r="C46" s="128">
        <v>-3.7037037037037033</v>
      </c>
      <c r="D46" s="127">
        <v>126</v>
      </c>
      <c r="E46" s="128">
        <v>80</v>
      </c>
      <c r="F46" s="132">
        <v>2.423076923076923</v>
      </c>
      <c r="G46" s="132">
        <v>1.2962962962962963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4</v>
      </c>
      <c r="C47" s="128">
        <v>-60</v>
      </c>
      <c r="D47" s="127">
        <v>6</v>
      </c>
      <c r="E47" s="128">
        <v>-84.21052631578947</v>
      </c>
      <c r="F47" s="132">
        <v>1.5</v>
      </c>
      <c r="G47" s="132">
        <v>3.8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253</v>
      </c>
      <c r="C48" s="128">
        <v>-16.225165562913908</v>
      </c>
      <c r="D48" s="127">
        <v>265</v>
      </c>
      <c r="E48" s="128">
        <v>-23.18840579710145</v>
      </c>
      <c r="F48" s="132">
        <v>1.0474308300395256</v>
      </c>
      <c r="G48" s="132">
        <v>1.1423841059602649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60</v>
      </c>
      <c r="C49" s="128">
        <v>-24.050632911392405</v>
      </c>
      <c r="D49" s="127">
        <v>70</v>
      </c>
      <c r="E49" s="128">
        <v>-19.54022988505747</v>
      </c>
      <c r="F49" s="132">
        <v>1.1666666666666667</v>
      </c>
      <c r="G49" s="132">
        <v>1.1012658227848102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26</v>
      </c>
      <c r="C50" s="128">
        <v>-40.909090909090914</v>
      </c>
      <c r="D50" s="127">
        <v>103</v>
      </c>
      <c r="E50" s="128">
        <v>5.1020408163265305</v>
      </c>
      <c r="F50" s="132">
        <v>3.9615384615384617</v>
      </c>
      <c r="G50" s="132">
        <v>2.227272727272727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11</v>
      </c>
      <c r="C51" s="128">
        <v>37.5</v>
      </c>
      <c r="D51" s="127">
        <v>24</v>
      </c>
      <c r="E51" s="128">
        <v>-45.45454545454545</v>
      </c>
      <c r="F51" s="132">
        <v>2.1818181818181817</v>
      </c>
      <c r="G51" s="132">
        <v>5.5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10529</v>
      </c>
      <c r="C52" s="144">
        <v>17.119021134593993</v>
      </c>
      <c r="D52" s="143">
        <v>24663</v>
      </c>
      <c r="E52" s="144">
        <v>6.660035462526488</v>
      </c>
      <c r="F52" s="146">
        <v>2.3423876911387596</v>
      </c>
      <c r="G52" s="147">
        <v>2.572080088987764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9">
      <selection activeCell="A1" sqref="A1"/>
    </sheetView>
  </sheetViews>
  <sheetFormatPr defaultColWidth="9.140625" defaultRowHeight="12.75"/>
  <cols>
    <col min="1" max="1" width="25.421875" style="72" customWidth="1"/>
    <col min="2" max="2" width="10.421875" style="72" customWidth="1"/>
    <col min="3" max="3" width="10.28125" style="72" customWidth="1"/>
    <col min="4" max="4" width="10.8515625" style="72" customWidth="1"/>
    <col min="5" max="5" width="10.7109375" style="72" customWidth="1"/>
    <col min="6" max="6" width="10.140625" style="72" customWidth="1"/>
    <col min="7" max="7" width="9.140625" style="72" customWidth="1"/>
    <col min="8" max="8" width="10.28125" style="72" customWidth="1"/>
    <col min="9" max="9" width="9.140625" style="72" customWidth="1"/>
    <col min="10" max="10" width="12.421875" style="72" customWidth="1"/>
    <col min="11" max="11" width="10.421875" style="72" customWidth="1"/>
    <col min="12" max="16384" width="9.140625" style="72" customWidth="1"/>
  </cols>
  <sheetData>
    <row r="1" ht="12">
      <c r="A1" s="71" t="s">
        <v>63</v>
      </c>
    </row>
    <row r="2" ht="12">
      <c r="A2" s="71" t="s">
        <v>64</v>
      </c>
    </row>
    <row r="3" ht="12">
      <c r="G3" s="73"/>
    </row>
    <row r="4" spans="1:11" ht="12.75" customHeight="1">
      <c r="A4" s="161" t="s">
        <v>39</v>
      </c>
      <c r="B4" s="160" t="s">
        <v>40</v>
      </c>
      <c r="C4" s="160"/>
      <c r="D4" s="160"/>
      <c r="E4" s="160"/>
      <c r="F4" s="160" t="s">
        <v>41</v>
      </c>
      <c r="G4" s="160"/>
      <c r="H4" s="160"/>
      <c r="I4" s="160"/>
      <c r="J4" s="160" t="s">
        <v>42</v>
      </c>
      <c r="K4" s="160"/>
    </row>
    <row r="5" spans="1:11" ht="12">
      <c r="A5" s="162"/>
      <c r="B5" s="74" t="s">
        <v>8</v>
      </c>
      <c r="C5" s="74" t="s">
        <v>43</v>
      </c>
      <c r="D5" s="74" t="s">
        <v>9</v>
      </c>
      <c r="E5" s="74" t="s">
        <v>43</v>
      </c>
      <c r="F5" s="74" t="s">
        <v>8</v>
      </c>
      <c r="G5" s="74" t="s">
        <v>43</v>
      </c>
      <c r="H5" s="74" t="s">
        <v>9</v>
      </c>
      <c r="I5" s="74" t="s">
        <v>43</v>
      </c>
      <c r="J5" s="74" t="s">
        <v>8</v>
      </c>
      <c r="K5" s="75" t="s">
        <v>9</v>
      </c>
    </row>
    <row r="6" spans="1:11" s="80" customFormat="1" ht="26.25" customHeight="1">
      <c r="A6" s="76" t="s">
        <v>44</v>
      </c>
      <c r="B6" s="77">
        <f>SUM(B7:B11)</f>
        <v>691175</v>
      </c>
      <c r="C6" s="78">
        <f aca="true" t="shared" si="0" ref="C6:C24">B6/B$24*100</f>
        <v>97.08236708631401</v>
      </c>
      <c r="D6" s="77">
        <f>SUM(D7:D11)</f>
        <v>2070315</v>
      </c>
      <c r="E6" s="78">
        <f aca="true" t="shared" si="1" ref="E6:E24">D6/D$24*100</f>
        <v>93.73879380603097</v>
      </c>
      <c r="F6" s="77">
        <f>SUM(F7:F11)</f>
        <v>682719</v>
      </c>
      <c r="G6" s="78">
        <f aca="true" t="shared" si="2" ref="G6:G24">F6/F$24*100</f>
        <v>96.64299849667485</v>
      </c>
      <c r="H6" s="77">
        <f>SUM(H7:H11)</f>
        <v>2091500</v>
      </c>
      <c r="I6" s="78">
        <f aca="true" t="shared" si="3" ref="I6:I24">H6/H$24*100</f>
        <v>92.7489521120065</v>
      </c>
      <c r="J6" s="79">
        <f>(F6-B6)/B6*100</f>
        <v>-1.2234238796252759</v>
      </c>
      <c r="K6" s="79">
        <f>(H6-D6)/D6*100</f>
        <v>1.0232742360462055</v>
      </c>
    </row>
    <row r="7" spans="1:11" ht="24" customHeight="1">
      <c r="A7" s="81" t="s">
        <v>45</v>
      </c>
      <c r="B7" s="16">
        <v>143724</v>
      </c>
      <c r="C7" s="82">
        <f t="shared" si="0"/>
        <v>20.18745777424443</v>
      </c>
      <c r="D7" s="16">
        <v>476185</v>
      </c>
      <c r="E7" s="82">
        <f t="shared" si="1"/>
        <v>21.560490808657068</v>
      </c>
      <c r="F7" s="16">
        <v>152920</v>
      </c>
      <c r="G7" s="82">
        <f t="shared" si="2"/>
        <v>21.646749731751303</v>
      </c>
      <c r="H7" s="16">
        <v>495119</v>
      </c>
      <c r="I7" s="82">
        <f t="shared" si="3"/>
        <v>21.956379833011972</v>
      </c>
      <c r="J7" s="83">
        <f>(F7-B7)/B7*100</f>
        <v>6.398374662547661</v>
      </c>
      <c r="K7" s="83">
        <f>(H7-D7)/D7*100</f>
        <v>3.976185726135851</v>
      </c>
    </row>
    <row r="8" spans="1:11" ht="23.25" customHeight="1">
      <c r="A8" s="81" t="s">
        <v>46</v>
      </c>
      <c r="B8" s="16">
        <v>442389</v>
      </c>
      <c r="C8" s="82">
        <f t="shared" si="0"/>
        <v>62.13791195131099</v>
      </c>
      <c r="D8" s="16">
        <v>1202842</v>
      </c>
      <c r="E8" s="82">
        <f t="shared" si="1"/>
        <v>54.46174046907544</v>
      </c>
      <c r="F8" s="16">
        <v>445010</v>
      </c>
      <c r="G8" s="82">
        <f t="shared" si="2"/>
        <v>62.99385363671624</v>
      </c>
      <c r="H8" s="16">
        <v>1234705</v>
      </c>
      <c r="I8" s="82">
        <f t="shared" si="3"/>
        <v>54.75381062273726</v>
      </c>
      <c r="J8" s="83">
        <f>(F8-B8)/B8*100</f>
        <v>0.5924650025204062</v>
      </c>
      <c r="K8" s="84">
        <f>(H8-D8)/D8*100</f>
        <v>2.6489763410323217</v>
      </c>
    </row>
    <row r="9" spans="1:11" ht="22.5" customHeight="1">
      <c r="A9" s="81" t="s">
        <v>47</v>
      </c>
      <c r="B9" s="16">
        <v>100919</v>
      </c>
      <c r="C9" s="82">
        <f t="shared" si="0"/>
        <v>14.17507202081054</v>
      </c>
      <c r="D9" s="16">
        <v>356931</v>
      </c>
      <c r="E9" s="82">
        <f t="shared" si="1"/>
        <v>16.160961695191524</v>
      </c>
      <c r="F9" s="16">
        <v>81434</v>
      </c>
      <c r="G9" s="82">
        <f t="shared" si="2"/>
        <v>11.527474611924115</v>
      </c>
      <c r="H9" s="16">
        <v>332498</v>
      </c>
      <c r="I9" s="82">
        <f t="shared" si="3"/>
        <v>14.74484392987709</v>
      </c>
      <c r="J9" s="83">
        <f>(F9-B9)/B9*100</f>
        <v>-19.307563491512997</v>
      </c>
      <c r="K9" s="84">
        <f>(H9-D9)/D9*100</f>
        <v>-6.845300632335101</v>
      </c>
    </row>
    <row r="10" spans="1:11" ht="21.75" customHeight="1">
      <c r="A10" s="81" t="s">
        <v>48</v>
      </c>
      <c r="B10" s="16">
        <v>4143</v>
      </c>
      <c r="C10" s="82">
        <f t="shared" si="0"/>
        <v>0.581925339948058</v>
      </c>
      <c r="D10" s="16">
        <v>34357</v>
      </c>
      <c r="E10" s="82">
        <f t="shared" si="1"/>
        <v>1.5556008331069455</v>
      </c>
      <c r="F10" s="16">
        <v>3351</v>
      </c>
      <c r="G10" s="82">
        <f t="shared" si="2"/>
        <v>0.4743542921207077</v>
      </c>
      <c r="H10" s="16">
        <v>29067</v>
      </c>
      <c r="I10" s="82">
        <f t="shared" si="3"/>
        <v>1.2889953578960998</v>
      </c>
      <c r="J10" s="83">
        <f>(F10-B10)/B10*100</f>
        <v>-19.116582186821145</v>
      </c>
      <c r="K10" s="84">
        <f>(H10-D10)/D10*100</f>
        <v>-15.397153418517332</v>
      </c>
    </row>
    <row r="11" spans="1:11" ht="24" customHeight="1">
      <c r="A11" s="81" t="s">
        <v>49</v>
      </c>
      <c r="B11" s="114">
        <v>0</v>
      </c>
      <c r="C11" s="114">
        <f t="shared" si="0"/>
        <v>0</v>
      </c>
      <c r="D11" s="114">
        <v>0</v>
      </c>
      <c r="E11" s="114">
        <f t="shared" si="1"/>
        <v>0</v>
      </c>
      <c r="F11" s="112">
        <v>4</v>
      </c>
      <c r="G11" s="113">
        <f t="shared" si="2"/>
        <v>0.0005662241624836856</v>
      </c>
      <c r="H11" s="112">
        <v>111</v>
      </c>
      <c r="I11" s="113">
        <f t="shared" si="3"/>
        <v>0.004922368484070152</v>
      </c>
      <c r="J11" s="113" t="s">
        <v>12</v>
      </c>
      <c r="K11" s="109" t="s">
        <v>12</v>
      </c>
    </row>
    <row r="12" spans="1:11" s="93" customFormat="1" ht="24" customHeight="1">
      <c r="A12" s="76" t="s">
        <v>50</v>
      </c>
      <c r="B12" s="88">
        <f>SUM(B13:B23)</f>
        <v>20772</v>
      </c>
      <c r="C12" s="89">
        <f t="shared" si="0"/>
        <v>2.9176329136859906</v>
      </c>
      <c r="D12" s="90">
        <f>SUM(D13:D23)</f>
        <v>138285</v>
      </c>
      <c r="E12" s="89">
        <f t="shared" si="1"/>
        <v>6.261206193969031</v>
      </c>
      <c r="F12" s="88">
        <f>SUM(F13:F23)</f>
        <v>23715</v>
      </c>
      <c r="G12" s="89">
        <f t="shared" si="2"/>
        <v>3.3570015033251512</v>
      </c>
      <c r="H12" s="90">
        <f>SUM(H13:H23)</f>
        <v>163512</v>
      </c>
      <c r="I12" s="89">
        <f t="shared" si="3"/>
        <v>7.251047887993501</v>
      </c>
      <c r="J12" s="91">
        <f>(F12-B12)/B12*100</f>
        <v>14.168110918544194</v>
      </c>
      <c r="K12" s="92">
        <f>(H12-D12)/D12*100</f>
        <v>18.24275951838594</v>
      </c>
    </row>
    <row r="13" spans="1:11" ht="15" customHeight="1">
      <c r="A13" s="94" t="s">
        <v>51</v>
      </c>
      <c r="B13" s="95">
        <v>1180</v>
      </c>
      <c r="C13" s="115">
        <f t="shared" si="0"/>
        <v>0.16574267466538942</v>
      </c>
      <c r="D13" s="95">
        <v>12568</v>
      </c>
      <c r="E13" s="115">
        <f t="shared" si="1"/>
        <v>0.5690482658697817</v>
      </c>
      <c r="F13" s="97">
        <v>1532</v>
      </c>
      <c r="G13" s="87">
        <f t="shared" si="2"/>
        <v>0.21686385423125162</v>
      </c>
      <c r="H13" s="95">
        <v>13344</v>
      </c>
      <c r="I13" s="87">
        <f t="shared" si="3"/>
        <v>0.5917485139768658</v>
      </c>
      <c r="J13" s="98">
        <f>(F13-B13)/B13*100</f>
        <v>29.830508474576273</v>
      </c>
      <c r="K13" s="98">
        <f>(H13-D13)/D13*100</f>
        <v>6.174411203055379</v>
      </c>
    </row>
    <row r="14" spans="1:11" ht="14.25" customHeight="1">
      <c r="A14" s="81" t="s">
        <v>52</v>
      </c>
      <c r="B14" s="116">
        <v>234</v>
      </c>
      <c r="C14" s="116">
        <f t="shared" si="0"/>
        <v>0.03286761514550943</v>
      </c>
      <c r="D14" s="116">
        <v>5499</v>
      </c>
      <c r="E14" s="116">
        <f t="shared" si="1"/>
        <v>0.2489812550937245</v>
      </c>
      <c r="F14" s="17">
        <v>188</v>
      </c>
      <c r="G14" s="87">
        <f t="shared" si="2"/>
        <v>0.02661253563673323</v>
      </c>
      <c r="H14" s="100">
        <v>4817</v>
      </c>
      <c r="I14" s="87">
        <f t="shared" si="3"/>
        <v>0.21361305394383712</v>
      </c>
      <c r="J14" s="83">
        <f>(F14-B14)/B14*100</f>
        <v>-19.65811965811966</v>
      </c>
      <c r="K14" s="83">
        <f>(H14-D14)/D14*100</f>
        <v>-12.402254955446445</v>
      </c>
    </row>
    <row r="15" spans="1:11" ht="15" customHeight="1">
      <c r="A15" s="81" t="s">
        <v>53</v>
      </c>
      <c r="B15" s="100">
        <v>1533</v>
      </c>
      <c r="C15" s="82">
        <f t="shared" si="0"/>
        <v>0.21532501717122202</v>
      </c>
      <c r="D15" s="100">
        <v>16647</v>
      </c>
      <c r="E15" s="82">
        <f t="shared" si="1"/>
        <v>0.7537353979896767</v>
      </c>
      <c r="F15" s="17">
        <v>1064</v>
      </c>
      <c r="G15" s="87">
        <f t="shared" si="2"/>
        <v>0.15061562722066038</v>
      </c>
      <c r="H15" s="100">
        <v>12120</v>
      </c>
      <c r="I15" s="87">
        <f t="shared" si="3"/>
        <v>0.5374694236660381</v>
      </c>
      <c r="J15" s="83">
        <f>(F15-B15)/B15*100</f>
        <v>-30.59360730593607</v>
      </c>
      <c r="K15" s="83">
        <f>(H15-D15)/D15*100</f>
        <v>-27.194089025049557</v>
      </c>
    </row>
    <row r="16" spans="1:11" ht="15" customHeight="1">
      <c r="A16" s="81" t="s">
        <v>54</v>
      </c>
      <c r="B16" s="100">
        <v>0</v>
      </c>
      <c r="C16" s="82">
        <f t="shared" si="0"/>
        <v>0</v>
      </c>
      <c r="D16" s="100">
        <v>0</v>
      </c>
      <c r="E16" s="82">
        <f t="shared" si="1"/>
        <v>0</v>
      </c>
      <c r="F16" s="117">
        <v>0</v>
      </c>
      <c r="G16" s="87">
        <f t="shared" si="2"/>
        <v>0</v>
      </c>
      <c r="H16" s="117">
        <v>0</v>
      </c>
      <c r="I16" s="87">
        <f t="shared" si="3"/>
        <v>0</v>
      </c>
      <c r="J16" s="82" t="s">
        <v>12</v>
      </c>
      <c r="K16" s="82" t="s">
        <v>12</v>
      </c>
    </row>
    <row r="17" spans="1:11" ht="15.75" customHeight="1">
      <c r="A17" s="81" t="s">
        <v>55</v>
      </c>
      <c r="B17" s="100">
        <v>0</v>
      </c>
      <c r="C17" s="82">
        <f t="shared" si="0"/>
        <v>0</v>
      </c>
      <c r="D17" s="100">
        <v>0</v>
      </c>
      <c r="E17" s="82">
        <f t="shared" si="1"/>
        <v>0</v>
      </c>
      <c r="F17" s="17">
        <v>0</v>
      </c>
      <c r="G17" s="87">
        <f t="shared" si="2"/>
        <v>0</v>
      </c>
      <c r="H17" s="100">
        <v>0</v>
      </c>
      <c r="I17" s="87">
        <f t="shared" si="3"/>
        <v>0</v>
      </c>
      <c r="J17" s="82" t="s">
        <v>12</v>
      </c>
      <c r="K17" s="82" t="s">
        <v>12</v>
      </c>
    </row>
    <row r="18" spans="1:11" ht="15.75" customHeight="1">
      <c r="A18" s="81" t="s">
        <v>56</v>
      </c>
      <c r="B18" s="100">
        <v>15440</v>
      </c>
      <c r="C18" s="82">
        <f t="shared" si="0"/>
        <v>2.1687007600284853</v>
      </c>
      <c r="D18" s="100">
        <v>88546</v>
      </c>
      <c r="E18" s="82">
        <f t="shared" si="1"/>
        <v>4.009146065380785</v>
      </c>
      <c r="F18" s="17">
        <v>17116</v>
      </c>
      <c r="G18" s="87">
        <f t="shared" si="2"/>
        <v>2.422873191267691</v>
      </c>
      <c r="H18" s="100">
        <v>107331</v>
      </c>
      <c r="I18" s="87">
        <f t="shared" si="3"/>
        <v>4.759664250123724</v>
      </c>
      <c r="J18" s="83">
        <f>(F18-B18)/B18*100</f>
        <v>10.854922279792746</v>
      </c>
      <c r="K18" s="83">
        <f>(H18-D18)/D18*100</f>
        <v>21.214961714814898</v>
      </c>
    </row>
    <row r="19" spans="1:11" ht="15.75" customHeight="1">
      <c r="A19" s="81" t="s">
        <v>57</v>
      </c>
      <c r="B19" s="100">
        <v>0</v>
      </c>
      <c r="C19" s="82">
        <f t="shared" si="0"/>
        <v>0</v>
      </c>
      <c r="D19" s="100">
        <v>0</v>
      </c>
      <c r="E19" s="82">
        <f t="shared" si="1"/>
        <v>0</v>
      </c>
      <c r="F19" s="17">
        <v>0</v>
      </c>
      <c r="G19" s="87">
        <f t="shared" si="2"/>
        <v>0</v>
      </c>
      <c r="H19" s="100">
        <v>0</v>
      </c>
      <c r="I19" s="87">
        <f t="shared" si="3"/>
        <v>0</v>
      </c>
      <c r="J19" s="82" t="s">
        <v>12</v>
      </c>
      <c r="K19" s="82" t="s">
        <v>12</v>
      </c>
    </row>
    <row r="20" spans="1:11" ht="15" customHeight="1">
      <c r="A20" s="81" t="s">
        <v>58</v>
      </c>
      <c r="B20" s="100">
        <v>2385</v>
      </c>
      <c r="C20" s="82">
        <f t="shared" si="0"/>
        <v>0.33499684667538454</v>
      </c>
      <c r="D20" s="100">
        <v>15025</v>
      </c>
      <c r="E20" s="82">
        <f t="shared" si="1"/>
        <v>0.6802952096350628</v>
      </c>
      <c r="F20" s="17">
        <v>3793</v>
      </c>
      <c r="G20" s="87">
        <f t="shared" si="2"/>
        <v>0.5369220620751549</v>
      </c>
      <c r="H20" s="100">
        <v>25856</v>
      </c>
      <c r="I20" s="87">
        <f t="shared" si="3"/>
        <v>1.1466014371542148</v>
      </c>
      <c r="J20" s="83">
        <f>(F20-B20)/B20*100</f>
        <v>59.03563941299791</v>
      </c>
      <c r="K20" s="83">
        <f>(H20-D20)/D20*100</f>
        <v>72.0865224625624</v>
      </c>
    </row>
    <row r="21" spans="1:11" ht="15" customHeight="1">
      <c r="A21" s="101" t="s">
        <v>59</v>
      </c>
      <c r="B21" s="108">
        <v>0</v>
      </c>
      <c r="C21" s="118">
        <f t="shared" si="0"/>
        <v>0</v>
      </c>
      <c r="D21" s="108">
        <v>0</v>
      </c>
      <c r="E21" s="118">
        <f t="shared" si="1"/>
        <v>0</v>
      </c>
      <c r="F21" s="23">
        <v>22</v>
      </c>
      <c r="G21" s="109">
        <f t="shared" si="2"/>
        <v>0.003114232893660271</v>
      </c>
      <c r="H21" s="108">
        <v>44</v>
      </c>
      <c r="I21" s="109">
        <f t="shared" si="3"/>
        <v>0.0019512091288206004</v>
      </c>
      <c r="J21" s="118" t="s">
        <v>12</v>
      </c>
      <c r="K21" s="118" t="s">
        <v>12</v>
      </c>
    </row>
    <row r="22" spans="1:11" ht="15" customHeight="1">
      <c r="A22" s="81" t="s">
        <v>60</v>
      </c>
      <c r="B22" s="100">
        <v>0</v>
      </c>
      <c r="C22" s="82">
        <f t="shared" si="0"/>
        <v>0</v>
      </c>
      <c r="D22" s="100">
        <v>0</v>
      </c>
      <c r="E22" s="82">
        <f t="shared" si="1"/>
        <v>0</v>
      </c>
      <c r="F22" s="17">
        <v>0</v>
      </c>
      <c r="G22" s="87">
        <f t="shared" si="2"/>
        <v>0</v>
      </c>
      <c r="H22" s="100">
        <v>0</v>
      </c>
      <c r="I22" s="87">
        <f t="shared" si="3"/>
        <v>0</v>
      </c>
      <c r="J22" s="82" t="s">
        <v>12</v>
      </c>
      <c r="K22" s="82" t="s">
        <v>12</v>
      </c>
    </row>
    <row r="23" spans="1:11" ht="13.5" customHeight="1">
      <c r="A23" s="101" t="s">
        <v>61</v>
      </c>
      <c r="B23" s="85">
        <v>0</v>
      </c>
      <c r="C23" s="86">
        <f t="shared" si="0"/>
        <v>0</v>
      </c>
      <c r="D23" s="85">
        <v>0</v>
      </c>
      <c r="E23" s="86">
        <f t="shared" si="1"/>
        <v>0</v>
      </c>
      <c r="F23" s="64">
        <v>0</v>
      </c>
      <c r="G23" s="87">
        <f t="shared" si="2"/>
        <v>0</v>
      </c>
      <c r="H23" s="85">
        <v>0</v>
      </c>
      <c r="I23" s="87">
        <f t="shared" si="3"/>
        <v>0</v>
      </c>
      <c r="J23" s="86" t="s">
        <v>12</v>
      </c>
      <c r="K23" s="86" t="s">
        <v>12</v>
      </c>
    </row>
    <row r="24" spans="1:11" s="71" customFormat="1" ht="24" customHeight="1">
      <c r="A24" s="103" t="s">
        <v>62</v>
      </c>
      <c r="B24" s="104">
        <f>SUM(B6,B12)</f>
        <v>711947</v>
      </c>
      <c r="C24" s="78">
        <f t="shared" si="0"/>
        <v>100</v>
      </c>
      <c r="D24" s="105">
        <f>SUM(D6,D12)</f>
        <v>2208600</v>
      </c>
      <c r="E24" s="78">
        <f t="shared" si="1"/>
        <v>100</v>
      </c>
      <c r="F24" s="104">
        <f>SUM(F6,F12)</f>
        <v>706434</v>
      </c>
      <c r="G24" s="78">
        <f t="shared" si="2"/>
        <v>100</v>
      </c>
      <c r="H24" s="105">
        <f>SUM(H6,H12)</f>
        <v>2255012</v>
      </c>
      <c r="I24" s="78">
        <f t="shared" si="3"/>
        <v>100</v>
      </c>
      <c r="J24" s="106">
        <f>(F24-B24)/B24*100</f>
        <v>-0.7743553944324508</v>
      </c>
      <c r="K24" s="106">
        <f>(H24-D24)/D24*100</f>
        <v>2.1014217151136467</v>
      </c>
    </row>
    <row r="27" ht="12.75">
      <c r="A27" s="2" t="s">
        <v>36</v>
      </c>
    </row>
    <row r="28" ht="12.75">
      <c r="A28" s="2" t="s">
        <v>37</v>
      </c>
    </row>
  </sheetData>
  <mergeCells count="4">
    <mergeCell ref="J4:K4"/>
    <mergeCell ref="A4:A5"/>
    <mergeCell ref="B4:E4"/>
    <mergeCell ref="F4:I4"/>
  </mergeCells>
  <printOptions horizontalCentered="1" verticalCentered="1"/>
  <pageMargins left="0.6299212598425197" right="0.2755905511811024" top="0.7" bottom="0.98425196850393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C12">
      <selection activeCell="A1" sqref="A1"/>
    </sheetView>
  </sheetViews>
  <sheetFormatPr defaultColWidth="9.140625" defaultRowHeight="12.75"/>
  <cols>
    <col min="1" max="1" width="25.421875" style="72" customWidth="1"/>
    <col min="2" max="2" width="10.421875" style="72" customWidth="1"/>
    <col min="3" max="3" width="10.28125" style="72" customWidth="1"/>
    <col min="4" max="4" width="10.8515625" style="72" customWidth="1"/>
    <col min="5" max="5" width="10.7109375" style="72" customWidth="1"/>
    <col min="6" max="6" width="10.140625" style="72" customWidth="1"/>
    <col min="7" max="7" width="9.140625" style="72" customWidth="1"/>
    <col min="8" max="8" width="10.28125" style="72" customWidth="1"/>
    <col min="9" max="9" width="9.140625" style="72" customWidth="1"/>
    <col min="10" max="10" width="12.421875" style="72" customWidth="1"/>
    <col min="11" max="11" width="10.421875" style="72" customWidth="1"/>
    <col min="12" max="16384" width="9.140625" style="72" customWidth="1"/>
  </cols>
  <sheetData>
    <row r="1" ht="12">
      <c r="A1" s="71" t="s">
        <v>65</v>
      </c>
    </row>
    <row r="2" ht="12.75" customHeight="1">
      <c r="A2" s="71" t="s">
        <v>64</v>
      </c>
    </row>
    <row r="3" ht="12">
      <c r="G3" s="73"/>
    </row>
    <row r="4" spans="1:11" ht="12.75" customHeight="1">
      <c r="A4" s="161" t="s">
        <v>39</v>
      </c>
      <c r="B4" s="160" t="s">
        <v>40</v>
      </c>
      <c r="C4" s="160"/>
      <c r="D4" s="160"/>
      <c r="E4" s="160"/>
      <c r="F4" s="160" t="s">
        <v>41</v>
      </c>
      <c r="G4" s="160"/>
      <c r="H4" s="160"/>
      <c r="I4" s="160"/>
      <c r="J4" s="160" t="s">
        <v>42</v>
      </c>
      <c r="K4" s="160"/>
    </row>
    <row r="5" spans="1:11" ht="12">
      <c r="A5" s="162"/>
      <c r="B5" s="74" t="s">
        <v>8</v>
      </c>
      <c r="C5" s="74" t="s">
        <v>43</v>
      </c>
      <c r="D5" s="74" t="s">
        <v>9</v>
      </c>
      <c r="E5" s="74" t="s">
        <v>43</v>
      </c>
      <c r="F5" s="74" t="s">
        <v>8</v>
      </c>
      <c r="G5" s="74" t="s">
        <v>43</v>
      </c>
      <c r="H5" s="74" t="s">
        <v>9</v>
      </c>
      <c r="I5" s="74" t="s">
        <v>43</v>
      </c>
      <c r="J5" s="74" t="s">
        <v>8</v>
      </c>
      <c r="K5" s="75" t="s">
        <v>9</v>
      </c>
    </row>
    <row r="6" spans="1:11" s="80" customFormat="1" ht="26.25" customHeight="1">
      <c r="A6" s="76" t="s">
        <v>44</v>
      </c>
      <c r="B6" s="77">
        <f>SUM(B7:B11)</f>
        <v>104752</v>
      </c>
      <c r="C6" s="78">
        <f aca="true" t="shared" si="0" ref="C6:C24">B6/B$24*100</f>
        <v>89.0672561856985</v>
      </c>
      <c r="D6" s="77">
        <f>SUM(D7:D11)</f>
        <v>296006</v>
      </c>
      <c r="E6" s="78">
        <f aca="true" t="shared" si="1" ref="E6:E24">D6/D$24*100</f>
        <v>79.82449753385058</v>
      </c>
      <c r="F6" s="77">
        <f>SUM(F7:F11)</f>
        <v>101591</v>
      </c>
      <c r="G6" s="78">
        <f aca="true" t="shared" si="2" ref="G6:G24">F6/F$24*100</f>
        <v>85.62386218056773</v>
      </c>
      <c r="H6" s="77">
        <f>SUM(H7:H11)</f>
        <v>311035</v>
      </c>
      <c r="I6" s="78">
        <f aca="true" t="shared" si="3" ref="I6:I24">H6/H$24*100</f>
        <v>77.05218149568456</v>
      </c>
      <c r="J6" s="79">
        <f>(F6-B6)/B6*100</f>
        <v>-3.0176034825110736</v>
      </c>
      <c r="K6" s="79">
        <f>(H6-D6)/D6*100</f>
        <v>5.077261947392958</v>
      </c>
    </row>
    <row r="7" spans="1:11" ht="24" customHeight="1">
      <c r="A7" s="81" t="s">
        <v>45</v>
      </c>
      <c r="B7" s="16">
        <v>7978</v>
      </c>
      <c r="C7" s="82">
        <f t="shared" si="0"/>
        <v>6.783436782586515</v>
      </c>
      <c r="D7" s="16">
        <v>37054</v>
      </c>
      <c r="E7" s="82">
        <f t="shared" si="1"/>
        <v>9.992422219885066</v>
      </c>
      <c r="F7" s="16">
        <v>4985</v>
      </c>
      <c r="G7" s="82">
        <f t="shared" si="2"/>
        <v>4.201503607309015</v>
      </c>
      <c r="H7" s="16">
        <v>23489</v>
      </c>
      <c r="I7" s="82">
        <f t="shared" si="3"/>
        <v>5.818890771624206</v>
      </c>
      <c r="J7" s="83">
        <f>(F7-B7)/B7*100</f>
        <v>-37.51566808723991</v>
      </c>
      <c r="K7" s="83">
        <f>(H7-D7)/D7*100</f>
        <v>-36.60873320019431</v>
      </c>
    </row>
    <row r="8" spans="1:11" ht="23.25" customHeight="1">
      <c r="A8" s="81" t="s">
        <v>46</v>
      </c>
      <c r="B8" s="16">
        <v>75477</v>
      </c>
      <c r="C8" s="82">
        <f t="shared" si="0"/>
        <v>64.17566533458039</v>
      </c>
      <c r="D8" s="16">
        <v>186468</v>
      </c>
      <c r="E8" s="82">
        <f t="shared" si="1"/>
        <v>50.285178023898325</v>
      </c>
      <c r="F8" s="16">
        <v>77995</v>
      </c>
      <c r="G8" s="82">
        <f t="shared" si="2"/>
        <v>65.73646416290202</v>
      </c>
      <c r="H8" s="16">
        <v>205838</v>
      </c>
      <c r="I8" s="82">
        <f t="shared" si="3"/>
        <v>50.991904238136286</v>
      </c>
      <c r="J8" s="83">
        <f>(F8-B8)/B8*100</f>
        <v>3.336115637876439</v>
      </c>
      <c r="K8" s="84">
        <f>(H8-D8)/D8*100</f>
        <v>10.387841345431923</v>
      </c>
    </row>
    <row r="9" spans="1:11" ht="22.5" customHeight="1">
      <c r="A9" s="81" t="s">
        <v>47</v>
      </c>
      <c r="B9" s="16">
        <v>16090</v>
      </c>
      <c r="C9" s="82">
        <f t="shared" si="0"/>
        <v>13.680809454978318</v>
      </c>
      <c r="D9" s="16">
        <v>58733</v>
      </c>
      <c r="E9" s="82">
        <f t="shared" si="1"/>
        <v>15.838639127773238</v>
      </c>
      <c r="F9" s="16">
        <v>14016</v>
      </c>
      <c r="G9" s="82">
        <f t="shared" si="2"/>
        <v>11.813094194592408</v>
      </c>
      <c r="H9" s="16">
        <v>67052</v>
      </c>
      <c r="I9" s="82">
        <f t="shared" si="3"/>
        <v>16.61068006381482</v>
      </c>
      <c r="J9" s="83">
        <f>(F9-B9)/B9*100</f>
        <v>-12.889993784959602</v>
      </c>
      <c r="K9" s="84">
        <f>(H9-D9)/D9*100</f>
        <v>14.164098547664855</v>
      </c>
    </row>
    <row r="10" spans="1:11" ht="21.75" customHeight="1">
      <c r="A10" s="81" t="s">
        <v>48</v>
      </c>
      <c r="B10" s="16">
        <v>5207</v>
      </c>
      <c r="C10" s="82">
        <f t="shared" si="0"/>
        <v>4.427344613553269</v>
      </c>
      <c r="D10" s="16">
        <v>13751</v>
      </c>
      <c r="E10" s="82">
        <f t="shared" si="1"/>
        <v>3.7082581622939372</v>
      </c>
      <c r="F10" s="16">
        <v>4595</v>
      </c>
      <c r="G10" s="82">
        <f t="shared" si="2"/>
        <v>3.872800215764278</v>
      </c>
      <c r="H10" s="16">
        <v>14656</v>
      </c>
      <c r="I10" s="82">
        <f t="shared" si="3"/>
        <v>3.630706422109258</v>
      </c>
      <c r="J10" s="83">
        <f>(F10-B10)/B10*100</f>
        <v>-11.753408872671404</v>
      </c>
      <c r="K10" s="84">
        <f>(H10-D10)/D10*100</f>
        <v>6.581339538942623</v>
      </c>
    </row>
    <row r="11" spans="1:11" ht="24" customHeight="1">
      <c r="A11" s="81" t="s">
        <v>49</v>
      </c>
      <c r="B11" s="85">
        <v>0</v>
      </c>
      <c r="C11" s="86">
        <f t="shared" si="0"/>
        <v>0</v>
      </c>
      <c r="D11" s="85">
        <v>0</v>
      </c>
      <c r="E11" s="86">
        <f t="shared" si="1"/>
        <v>0</v>
      </c>
      <c r="F11" s="85">
        <v>0</v>
      </c>
      <c r="G11" s="86">
        <f t="shared" si="2"/>
        <v>0</v>
      </c>
      <c r="H11" s="85">
        <v>0</v>
      </c>
      <c r="I11" s="86">
        <f t="shared" si="3"/>
        <v>0</v>
      </c>
      <c r="J11" s="86" t="s">
        <v>12</v>
      </c>
      <c r="K11" s="87" t="s">
        <v>12</v>
      </c>
    </row>
    <row r="12" spans="1:11" s="93" customFormat="1" ht="24" customHeight="1">
      <c r="A12" s="76" t="s">
        <v>50</v>
      </c>
      <c r="B12" s="88">
        <f>SUM(B13:B23)</f>
        <v>12858</v>
      </c>
      <c r="C12" s="89">
        <f t="shared" si="0"/>
        <v>10.932743814301505</v>
      </c>
      <c r="D12" s="90">
        <f>SUM(D13:D23)</f>
        <v>74815</v>
      </c>
      <c r="E12" s="89">
        <f t="shared" si="1"/>
        <v>20.175502466149435</v>
      </c>
      <c r="F12" s="88">
        <f>SUM(F13:F23)</f>
        <v>17057</v>
      </c>
      <c r="G12" s="89">
        <f t="shared" si="2"/>
        <v>14.37613781943227</v>
      </c>
      <c r="H12" s="90">
        <f>SUM(H13:H23)</f>
        <v>92633</v>
      </c>
      <c r="I12" s="89">
        <f t="shared" si="3"/>
        <v>22.94781850431543</v>
      </c>
      <c r="J12" s="91">
        <f aca="true" t="shared" si="4" ref="J12:J18">(F12-B12)/B12*100</f>
        <v>32.65671177477057</v>
      </c>
      <c r="K12" s="92">
        <f aca="true" t="shared" si="5" ref="K12:K18">(H12-D12)/D12*100</f>
        <v>23.816079663169152</v>
      </c>
    </row>
    <row r="13" spans="1:11" ht="15" customHeight="1">
      <c r="A13" s="94" t="s">
        <v>51</v>
      </c>
      <c r="B13" s="95">
        <v>2387</v>
      </c>
      <c r="C13" s="87">
        <f t="shared" si="0"/>
        <v>2.0295893206360005</v>
      </c>
      <c r="D13" s="95">
        <v>10653</v>
      </c>
      <c r="E13" s="87">
        <f t="shared" si="1"/>
        <v>2.872814646419701</v>
      </c>
      <c r="F13" s="97">
        <v>2356</v>
      </c>
      <c r="G13" s="87">
        <f t="shared" si="2"/>
        <v>1.9857056166138494</v>
      </c>
      <c r="H13" s="95">
        <v>14719</v>
      </c>
      <c r="I13" s="87">
        <f t="shared" si="3"/>
        <v>3.646313306975039</v>
      </c>
      <c r="J13" s="98">
        <f t="shared" si="4"/>
        <v>-1.2987012987012987</v>
      </c>
      <c r="K13" s="99">
        <f t="shared" si="5"/>
        <v>38.16765230451516</v>
      </c>
    </row>
    <row r="14" spans="1:11" ht="14.25" customHeight="1">
      <c r="A14" s="81" t="s">
        <v>52</v>
      </c>
      <c r="B14" s="100">
        <v>977</v>
      </c>
      <c r="C14" s="87">
        <f t="shared" si="0"/>
        <v>0.8307116741773658</v>
      </c>
      <c r="D14" s="100">
        <v>24295</v>
      </c>
      <c r="E14" s="87">
        <f t="shared" si="1"/>
        <v>6.551678572680619</v>
      </c>
      <c r="F14" s="17">
        <v>1064</v>
      </c>
      <c r="G14" s="87">
        <f t="shared" si="2"/>
        <v>0.8967702784707706</v>
      </c>
      <c r="H14" s="100">
        <v>14876</v>
      </c>
      <c r="I14" s="87">
        <f t="shared" si="3"/>
        <v>3.6852066549738898</v>
      </c>
      <c r="J14" s="83">
        <f t="shared" si="4"/>
        <v>8.904810644831116</v>
      </c>
      <c r="K14" s="84">
        <f t="shared" si="5"/>
        <v>-38.769294093434866</v>
      </c>
    </row>
    <row r="15" spans="1:11" ht="15" customHeight="1">
      <c r="A15" s="81" t="s">
        <v>53</v>
      </c>
      <c r="B15" s="100">
        <v>418</v>
      </c>
      <c r="C15" s="87">
        <f t="shared" si="0"/>
        <v>0.3554119547657512</v>
      </c>
      <c r="D15" s="100">
        <v>4448</v>
      </c>
      <c r="E15" s="87">
        <f t="shared" si="1"/>
        <v>1.1995005676593289</v>
      </c>
      <c r="F15" s="17">
        <v>903</v>
      </c>
      <c r="G15" s="87">
        <f t="shared" si="2"/>
        <v>0.7610747758074304</v>
      </c>
      <c r="H15" s="100">
        <v>8962</v>
      </c>
      <c r="I15" s="87">
        <f t="shared" si="3"/>
        <v>2.220141304240118</v>
      </c>
      <c r="J15" s="83">
        <f t="shared" si="4"/>
        <v>116.02870813397128</v>
      </c>
      <c r="K15" s="84">
        <f t="shared" si="5"/>
        <v>101.48381294964028</v>
      </c>
    </row>
    <row r="16" spans="1:11" ht="15" customHeight="1">
      <c r="A16" s="81" t="s">
        <v>54</v>
      </c>
      <c r="B16" s="108">
        <v>2112</v>
      </c>
      <c r="C16" s="109">
        <f t="shared" si="0"/>
        <v>1.795765666184848</v>
      </c>
      <c r="D16" s="108">
        <v>5410</v>
      </c>
      <c r="E16" s="109">
        <f t="shared" si="1"/>
        <v>1.4589249260424841</v>
      </c>
      <c r="F16" s="23">
        <v>2331</v>
      </c>
      <c r="G16" s="109">
        <f t="shared" si="2"/>
        <v>1.9646348863866225</v>
      </c>
      <c r="H16" s="108">
        <v>4708</v>
      </c>
      <c r="I16" s="109">
        <f t="shared" si="3"/>
        <v>1.1663049833031105</v>
      </c>
      <c r="J16" s="110">
        <f t="shared" si="4"/>
        <v>10.369318181818182</v>
      </c>
      <c r="K16" s="111">
        <f t="shared" si="5"/>
        <v>-12.975970425138634</v>
      </c>
    </row>
    <row r="17" spans="1:11" ht="15.75" customHeight="1">
      <c r="A17" s="81" t="s">
        <v>55</v>
      </c>
      <c r="B17" s="100">
        <v>468</v>
      </c>
      <c r="C17" s="87">
        <f t="shared" si="0"/>
        <v>0.3979253464841425</v>
      </c>
      <c r="D17" s="100">
        <v>2813</v>
      </c>
      <c r="E17" s="87">
        <f t="shared" si="1"/>
        <v>0.7585870271640495</v>
      </c>
      <c r="F17" s="17">
        <v>1125</v>
      </c>
      <c r="G17" s="87">
        <f t="shared" si="2"/>
        <v>0.9481828602252039</v>
      </c>
      <c r="H17" s="100">
        <v>6038</v>
      </c>
      <c r="I17" s="87">
        <f t="shared" si="3"/>
        <v>1.4957836638029272</v>
      </c>
      <c r="J17" s="83">
        <f t="shared" si="4"/>
        <v>140.3846153846154</v>
      </c>
      <c r="K17" s="84">
        <f t="shared" si="5"/>
        <v>114.64628510487024</v>
      </c>
    </row>
    <row r="18" spans="1:11" ht="15.75" customHeight="1">
      <c r="A18" s="81" t="s">
        <v>56</v>
      </c>
      <c r="B18" s="100">
        <v>4598</v>
      </c>
      <c r="C18" s="87">
        <f t="shared" si="0"/>
        <v>3.9095315024232633</v>
      </c>
      <c r="D18" s="100">
        <v>16809</v>
      </c>
      <c r="E18" s="87">
        <f t="shared" si="1"/>
        <v>4.532914802559725</v>
      </c>
      <c r="F18" s="17">
        <v>6051</v>
      </c>
      <c r="G18" s="87">
        <f t="shared" si="2"/>
        <v>5.099959544197963</v>
      </c>
      <c r="H18" s="100">
        <v>24849</v>
      </c>
      <c r="I18" s="87">
        <f t="shared" si="3"/>
        <v>6.155801302060109</v>
      </c>
      <c r="J18" s="83">
        <f t="shared" si="4"/>
        <v>31.60069595476294</v>
      </c>
      <c r="K18" s="84">
        <f t="shared" si="5"/>
        <v>47.83151882919864</v>
      </c>
    </row>
    <row r="19" spans="1:11" ht="15.75" customHeight="1">
      <c r="A19" s="81" t="s">
        <v>57</v>
      </c>
      <c r="B19" s="100">
        <v>0</v>
      </c>
      <c r="C19" s="87">
        <f t="shared" si="0"/>
        <v>0</v>
      </c>
      <c r="D19" s="100">
        <v>0</v>
      </c>
      <c r="E19" s="87">
        <f t="shared" si="1"/>
        <v>0</v>
      </c>
      <c r="F19" s="17">
        <v>0</v>
      </c>
      <c r="G19" s="87">
        <f t="shared" si="2"/>
        <v>0</v>
      </c>
      <c r="H19" s="100">
        <v>0</v>
      </c>
      <c r="I19" s="87">
        <f t="shared" si="3"/>
        <v>0</v>
      </c>
      <c r="J19" s="82" t="s">
        <v>12</v>
      </c>
      <c r="K19" s="87" t="s">
        <v>12</v>
      </c>
    </row>
    <row r="20" spans="1:11" ht="15" customHeight="1">
      <c r="A20" s="81" t="s">
        <v>58</v>
      </c>
      <c r="B20" s="100">
        <v>1887</v>
      </c>
      <c r="C20" s="87">
        <f t="shared" si="0"/>
        <v>1.6044554034520875</v>
      </c>
      <c r="D20" s="100">
        <v>10368</v>
      </c>
      <c r="E20" s="87">
        <f t="shared" si="1"/>
        <v>2.7959581577095145</v>
      </c>
      <c r="F20" s="17">
        <v>3185</v>
      </c>
      <c r="G20" s="87">
        <f t="shared" si="2"/>
        <v>2.6844110309486884</v>
      </c>
      <c r="H20" s="100">
        <v>18431</v>
      </c>
      <c r="I20" s="87">
        <f t="shared" si="3"/>
        <v>4.565880872400091</v>
      </c>
      <c r="J20" s="83">
        <f>(F20-B20)/B20*100</f>
        <v>68.78643349231585</v>
      </c>
      <c r="K20" s="84">
        <f>(H20-D20)/D20*100</f>
        <v>77.7681327160494</v>
      </c>
    </row>
    <row r="21" spans="1:11" ht="15" customHeight="1">
      <c r="A21" s="101" t="s">
        <v>59</v>
      </c>
      <c r="B21" s="108">
        <v>11</v>
      </c>
      <c r="C21" s="109">
        <f t="shared" si="0"/>
        <v>0.009352946178046084</v>
      </c>
      <c r="D21" s="108">
        <v>19</v>
      </c>
      <c r="E21" s="109">
        <f t="shared" si="1"/>
        <v>0.005123765914012421</v>
      </c>
      <c r="F21" s="23">
        <v>42</v>
      </c>
      <c r="G21" s="109">
        <f t="shared" si="2"/>
        <v>0.03539882678174095</v>
      </c>
      <c r="H21" s="108">
        <v>50</v>
      </c>
      <c r="I21" s="109">
        <f t="shared" si="3"/>
        <v>0.012386416560143483</v>
      </c>
      <c r="J21" s="110">
        <f>(F21-B21)/B21*100</f>
        <v>281.8181818181818</v>
      </c>
      <c r="K21" s="111">
        <f>(H21-D21)/D21*100</f>
        <v>163.1578947368421</v>
      </c>
    </row>
    <row r="22" spans="1:11" ht="15" customHeight="1">
      <c r="A22" s="81" t="s">
        <v>60</v>
      </c>
      <c r="B22" s="100">
        <v>0</v>
      </c>
      <c r="C22" s="87">
        <f t="shared" si="0"/>
        <v>0</v>
      </c>
      <c r="D22" s="100">
        <v>0</v>
      </c>
      <c r="E22" s="87">
        <f t="shared" si="1"/>
        <v>0</v>
      </c>
      <c r="F22" s="17">
        <v>0</v>
      </c>
      <c r="G22" s="87">
        <f t="shared" si="2"/>
        <v>0</v>
      </c>
      <c r="H22" s="100">
        <v>0</v>
      </c>
      <c r="I22" s="87">
        <f t="shared" si="3"/>
        <v>0</v>
      </c>
      <c r="J22" s="82" t="s">
        <v>12</v>
      </c>
      <c r="K22" s="87" t="s">
        <v>12</v>
      </c>
    </row>
    <row r="23" spans="1:11" ht="13.5" customHeight="1">
      <c r="A23" s="101" t="s">
        <v>61</v>
      </c>
      <c r="B23" s="85">
        <v>0</v>
      </c>
      <c r="C23" s="87">
        <f t="shared" si="0"/>
        <v>0</v>
      </c>
      <c r="D23" s="100">
        <v>0</v>
      </c>
      <c r="E23" s="87">
        <f t="shared" si="1"/>
        <v>0</v>
      </c>
      <c r="F23" s="64">
        <v>0</v>
      </c>
      <c r="G23" s="87">
        <f t="shared" si="2"/>
        <v>0</v>
      </c>
      <c r="H23" s="85">
        <v>0</v>
      </c>
      <c r="I23" s="87">
        <f t="shared" si="3"/>
        <v>0</v>
      </c>
      <c r="J23" s="86" t="s">
        <v>12</v>
      </c>
      <c r="K23" s="102" t="s">
        <v>12</v>
      </c>
    </row>
    <row r="24" spans="1:11" s="71" customFormat="1" ht="24" customHeight="1">
      <c r="A24" s="103" t="s">
        <v>62</v>
      </c>
      <c r="B24" s="104">
        <f>SUM(B6,B12)</f>
        <v>117610</v>
      </c>
      <c r="C24" s="78">
        <f t="shared" si="0"/>
        <v>100</v>
      </c>
      <c r="D24" s="105">
        <f>SUM(D6,D12)</f>
        <v>370821</v>
      </c>
      <c r="E24" s="79">
        <f t="shared" si="1"/>
        <v>100</v>
      </c>
      <c r="F24" s="104">
        <f>SUM(F6,F12)</f>
        <v>118648</v>
      </c>
      <c r="G24" s="78">
        <f t="shared" si="2"/>
        <v>100</v>
      </c>
      <c r="H24" s="105">
        <f>SUM(H6,H12)</f>
        <v>403668</v>
      </c>
      <c r="I24" s="78">
        <f t="shared" si="3"/>
        <v>100</v>
      </c>
      <c r="J24" s="106">
        <f>(F24-B24)/B24*100</f>
        <v>0.8825780120738033</v>
      </c>
      <c r="K24" s="107">
        <f>(H24-D24)/D24*100</f>
        <v>8.857912577766632</v>
      </c>
    </row>
    <row r="27" ht="12.75">
      <c r="A27" s="2" t="s">
        <v>36</v>
      </c>
    </row>
    <row r="28" ht="12.75">
      <c r="A28" s="2" t="s">
        <v>37</v>
      </c>
    </row>
  </sheetData>
  <mergeCells count="4">
    <mergeCell ref="J4:K4"/>
    <mergeCell ref="A4:A5"/>
    <mergeCell ref="B4:E4"/>
    <mergeCell ref="F4:I4"/>
  </mergeCells>
  <printOptions horizontalCentered="1" verticalCentered="1"/>
  <pageMargins left="0.6299212598425197" right="0.2755905511811024" top="0.72" bottom="0.984251968503937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3">
      <selection activeCell="A1" sqref="A1"/>
    </sheetView>
  </sheetViews>
  <sheetFormatPr defaultColWidth="9.140625" defaultRowHeight="12.75"/>
  <cols>
    <col min="1" max="1" width="25.421875" style="72" customWidth="1"/>
    <col min="2" max="2" width="10.421875" style="72" customWidth="1"/>
    <col min="3" max="3" width="10.28125" style="72" customWidth="1"/>
    <col min="4" max="4" width="10.8515625" style="72" customWidth="1"/>
    <col min="5" max="5" width="10.7109375" style="72" customWidth="1"/>
    <col min="6" max="6" width="10.140625" style="72" customWidth="1"/>
    <col min="7" max="7" width="9.140625" style="72" customWidth="1"/>
    <col min="8" max="8" width="10.28125" style="72" customWidth="1"/>
    <col min="9" max="9" width="9.140625" style="72" customWidth="1"/>
    <col min="10" max="10" width="12.421875" style="72" customWidth="1"/>
    <col min="11" max="11" width="10.421875" style="72" customWidth="1"/>
    <col min="12" max="16384" width="9.140625" style="72" customWidth="1"/>
  </cols>
  <sheetData>
    <row r="1" ht="12">
      <c r="A1" s="71" t="s">
        <v>66</v>
      </c>
    </row>
    <row r="2" ht="12">
      <c r="A2" s="71"/>
    </row>
    <row r="3" ht="12">
      <c r="G3" s="73"/>
    </row>
    <row r="4" spans="1:11" ht="12.75" customHeight="1">
      <c r="A4" s="161" t="s">
        <v>39</v>
      </c>
      <c r="B4" s="160" t="s">
        <v>40</v>
      </c>
      <c r="C4" s="160"/>
      <c r="D4" s="160"/>
      <c r="E4" s="160"/>
      <c r="F4" s="160" t="s">
        <v>41</v>
      </c>
      <c r="G4" s="160"/>
      <c r="H4" s="160"/>
      <c r="I4" s="160"/>
      <c r="J4" s="160" t="s">
        <v>42</v>
      </c>
      <c r="K4" s="160"/>
    </row>
    <row r="5" spans="1:11" ht="12">
      <c r="A5" s="162"/>
      <c r="B5" s="74" t="s">
        <v>8</v>
      </c>
      <c r="C5" s="74" t="s">
        <v>43</v>
      </c>
      <c r="D5" s="74" t="s">
        <v>9</v>
      </c>
      <c r="E5" s="74" t="s">
        <v>43</v>
      </c>
      <c r="F5" s="74" t="s">
        <v>8</v>
      </c>
      <c r="G5" s="74" t="s">
        <v>43</v>
      </c>
      <c r="H5" s="74" t="s">
        <v>9</v>
      </c>
      <c r="I5" s="74" t="s">
        <v>43</v>
      </c>
      <c r="J5" s="74" t="s">
        <v>8</v>
      </c>
      <c r="K5" s="75" t="s">
        <v>9</v>
      </c>
    </row>
    <row r="6" spans="1:11" s="80" customFormat="1" ht="26.25" customHeight="1">
      <c r="A6" s="76" t="s">
        <v>44</v>
      </c>
      <c r="B6" s="77">
        <f>SUM(B7:B11)</f>
        <v>602643</v>
      </c>
      <c r="C6" s="78">
        <f aca="true" t="shared" si="0" ref="C6:C24">B6/B$24*100</f>
        <v>99.35979661218151</v>
      </c>
      <c r="D6" s="77">
        <f>SUM(D7:D11)</f>
        <v>1900929</v>
      </c>
      <c r="E6" s="78">
        <f aca="true" t="shared" si="1" ref="E6:E24">D6/D$24*100</f>
        <v>98.10061649328546</v>
      </c>
      <c r="F6" s="77">
        <f>SUM(F7:F11)</f>
        <v>588861</v>
      </c>
      <c r="G6" s="78">
        <f aca="true" t="shared" si="2" ref="G6:G24">F6/F$24*100</f>
        <v>99.21452075151258</v>
      </c>
      <c r="H6" s="77">
        <f>SUM(H7:H11)</f>
        <v>1895004</v>
      </c>
      <c r="I6" s="78">
        <f aca="true" t="shared" si="3" ref="I6:I24">H6/H$24*100</f>
        <v>97.76250725478816</v>
      </c>
      <c r="J6" s="79">
        <f>(F6-B6)/B6*100</f>
        <v>-2.2869260905710345</v>
      </c>
      <c r="K6" s="79">
        <f>(H6-D6)/D6*100</f>
        <v>-0.3116897054019377</v>
      </c>
    </row>
    <row r="7" spans="1:11" ht="24" customHeight="1">
      <c r="A7" s="81" t="s">
        <v>45</v>
      </c>
      <c r="B7" s="16">
        <v>133173</v>
      </c>
      <c r="C7" s="82">
        <f t="shared" si="0"/>
        <v>21.95668446200163</v>
      </c>
      <c r="D7" s="16">
        <v>441530</v>
      </c>
      <c r="E7" s="82">
        <f t="shared" si="1"/>
        <v>22.785893213413193</v>
      </c>
      <c r="F7" s="16">
        <v>144031</v>
      </c>
      <c r="G7" s="82">
        <f t="shared" si="2"/>
        <v>24.267130338672636</v>
      </c>
      <c r="H7" s="16">
        <v>459633</v>
      </c>
      <c r="I7" s="82">
        <f t="shared" si="3"/>
        <v>23.712284774617913</v>
      </c>
      <c r="J7" s="83">
        <f>(F7-B7)/B7*100</f>
        <v>8.153304348479045</v>
      </c>
      <c r="K7" s="83">
        <f>(H7-D7)/D7*100</f>
        <v>4.100061150997667</v>
      </c>
    </row>
    <row r="8" spans="1:11" ht="23.25" customHeight="1">
      <c r="A8" s="81" t="s">
        <v>46</v>
      </c>
      <c r="B8" s="16">
        <v>367864</v>
      </c>
      <c r="C8" s="82">
        <f t="shared" si="0"/>
        <v>60.65098610776785</v>
      </c>
      <c r="D8" s="16">
        <v>1083766</v>
      </c>
      <c r="E8" s="82">
        <f t="shared" si="1"/>
        <v>55.929554830539175</v>
      </c>
      <c r="F8" s="16">
        <v>363179</v>
      </c>
      <c r="G8" s="82">
        <f t="shared" si="2"/>
        <v>61.19038352346918</v>
      </c>
      <c r="H8" s="16">
        <v>1088879</v>
      </c>
      <c r="I8" s="82">
        <f t="shared" si="3"/>
        <v>56.17483717031019</v>
      </c>
      <c r="J8" s="83">
        <f>(F8-B8)/B8*100</f>
        <v>-1.2735684927038253</v>
      </c>
      <c r="K8" s="84">
        <f>(H8-D8)/D8*100</f>
        <v>0.4717808087723734</v>
      </c>
    </row>
    <row r="9" spans="1:11" ht="22.5" customHeight="1">
      <c r="A9" s="81" t="s">
        <v>47</v>
      </c>
      <c r="B9" s="16">
        <v>98343</v>
      </c>
      <c r="C9" s="82">
        <f t="shared" si="0"/>
        <v>16.214144158700535</v>
      </c>
      <c r="D9" s="16">
        <v>346243</v>
      </c>
      <c r="E9" s="82">
        <f t="shared" si="1"/>
        <v>17.86844840416693</v>
      </c>
      <c r="F9" s="16">
        <v>79062</v>
      </c>
      <c r="G9" s="82">
        <f t="shared" si="2"/>
        <v>13.320798014567254</v>
      </c>
      <c r="H9" s="16">
        <v>322327</v>
      </c>
      <c r="I9" s="82">
        <f t="shared" si="3"/>
        <v>16.62872251241375</v>
      </c>
      <c r="J9" s="83">
        <f>(F9-B9)/B9*100</f>
        <v>-19.605869253531008</v>
      </c>
      <c r="K9" s="84">
        <f>(H9-D9)/D9*100</f>
        <v>-6.907287656356951</v>
      </c>
    </row>
    <row r="10" spans="1:11" ht="21.75" customHeight="1">
      <c r="A10" s="81" t="s">
        <v>48</v>
      </c>
      <c r="B10" s="16">
        <v>3263</v>
      </c>
      <c r="C10" s="82">
        <f t="shared" si="0"/>
        <v>0.5379818837114979</v>
      </c>
      <c r="D10" s="16">
        <v>29390</v>
      </c>
      <c r="E10" s="82">
        <f t="shared" si="1"/>
        <v>1.516720045166158</v>
      </c>
      <c r="F10" s="16">
        <v>2585</v>
      </c>
      <c r="G10" s="82">
        <f t="shared" si="2"/>
        <v>0.43553493293435974</v>
      </c>
      <c r="H10" s="16">
        <v>24054</v>
      </c>
      <c r="I10" s="82">
        <f t="shared" si="3"/>
        <v>1.2409363513252079</v>
      </c>
      <c r="J10" s="83">
        <f>(F10-B10)/B10*100</f>
        <v>-20.778424762488505</v>
      </c>
      <c r="K10" s="84">
        <f>(H10-D10)/D10*100</f>
        <v>-18.15583531813542</v>
      </c>
    </row>
    <row r="11" spans="1:11" ht="24" customHeight="1">
      <c r="A11" s="81" t="s">
        <v>49</v>
      </c>
      <c r="B11" s="114">
        <v>0</v>
      </c>
      <c r="C11" s="114">
        <f t="shared" si="0"/>
        <v>0</v>
      </c>
      <c r="D11" s="114">
        <v>0</v>
      </c>
      <c r="E11" s="114">
        <f t="shared" si="1"/>
        <v>0</v>
      </c>
      <c r="F11" s="112">
        <v>4</v>
      </c>
      <c r="G11" s="113">
        <f t="shared" si="2"/>
        <v>0.000673941869144077</v>
      </c>
      <c r="H11" s="112">
        <v>111</v>
      </c>
      <c r="I11" s="113">
        <f t="shared" si="3"/>
        <v>0.005726446121106597</v>
      </c>
      <c r="J11" s="113" t="s">
        <v>12</v>
      </c>
      <c r="K11" s="109" t="s">
        <v>12</v>
      </c>
    </row>
    <row r="12" spans="1:11" s="93" customFormat="1" ht="24" customHeight="1">
      <c r="A12" s="76" t="s">
        <v>50</v>
      </c>
      <c r="B12" s="88">
        <f>SUM(B13:B23)</f>
        <v>3883</v>
      </c>
      <c r="C12" s="89">
        <f t="shared" si="0"/>
        <v>0.6402033878184942</v>
      </c>
      <c r="D12" s="90">
        <f>SUM(D13:D23)</f>
        <v>36805</v>
      </c>
      <c r="E12" s="89">
        <f t="shared" si="1"/>
        <v>1.899383506714544</v>
      </c>
      <c r="F12" s="88">
        <f>SUM(F13:F23)</f>
        <v>4662</v>
      </c>
      <c r="G12" s="89">
        <f t="shared" si="2"/>
        <v>0.7854792484874217</v>
      </c>
      <c r="H12" s="90">
        <f>SUM(H13:H23)</f>
        <v>43371</v>
      </c>
      <c r="I12" s="89">
        <f t="shared" si="3"/>
        <v>2.23749274521184</v>
      </c>
      <c r="J12" s="91">
        <f>(F12-B12)/B12*100</f>
        <v>20.061807880504766</v>
      </c>
      <c r="K12" s="92">
        <f>(H12-D12)/D12*100</f>
        <v>17.839967395734273</v>
      </c>
    </row>
    <row r="13" spans="1:11" ht="15" customHeight="1">
      <c r="A13" s="94" t="s">
        <v>51</v>
      </c>
      <c r="B13" s="95">
        <v>533</v>
      </c>
      <c r="C13" s="87">
        <f t="shared" si="0"/>
        <v>0.08787751885327257</v>
      </c>
      <c r="D13" s="95">
        <v>9063</v>
      </c>
      <c r="E13" s="87">
        <f t="shared" si="1"/>
        <v>0.46771125448590983</v>
      </c>
      <c r="F13" s="97">
        <v>865</v>
      </c>
      <c r="G13" s="87">
        <f t="shared" si="2"/>
        <v>0.14573992920240664</v>
      </c>
      <c r="H13" s="95">
        <v>9909</v>
      </c>
      <c r="I13" s="87">
        <f t="shared" si="3"/>
        <v>0.5112013929193268</v>
      </c>
      <c r="J13" s="98">
        <f>(F13-B13)/B13*100</f>
        <v>62.28893058161351</v>
      </c>
      <c r="K13" s="99">
        <f>(H13-D13)/D13*100</f>
        <v>9.334657398212512</v>
      </c>
    </row>
    <row r="14" spans="1:11" ht="14.25" customHeight="1">
      <c r="A14" s="81" t="s">
        <v>52</v>
      </c>
      <c r="B14" s="119">
        <v>234</v>
      </c>
      <c r="C14" s="109">
        <f t="shared" si="0"/>
        <v>0.03858037413070503</v>
      </c>
      <c r="D14" s="119">
        <v>5499</v>
      </c>
      <c r="E14" s="109">
        <f t="shared" si="1"/>
        <v>0.28378508092441995</v>
      </c>
      <c r="F14" s="23">
        <v>188</v>
      </c>
      <c r="G14" s="109">
        <f t="shared" si="2"/>
        <v>0.03167526784977162</v>
      </c>
      <c r="H14" s="108">
        <v>4817</v>
      </c>
      <c r="I14" s="109">
        <f t="shared" si="3"/>
        <v>0.24850712581414844</v>
      </c>
      <c r="J14" s="110">
        <f>(F14-B14)/B14*100</f>
        <v>-19.65811965811966</v>
      </c>
      <c r="K14" s="111">
        <f>(H14-D14)/D14*100</f>
        <v>-12.402254955446445</v>
      </c>
    </row>
    <row r="15" spans="1:11" ht="15" customHeight="1">
      <c r="A15" s="81" t="s">
        <v>53</v>
      </c>
      <c r="B15" s="100">
        <v>140</v>
      </c>
      <c r="C15" s="87">
        <f t="shared" si="0"/>
        <v>0.023082275120934637</v>
      </c>
      <c r="D15" s="100">
        <v>3056</v>
      </c>
      <c r="E15" s="87">
        <f t="shared" si="1"/>
        <v>0.15770998496181624</v>
      </c>
      <c r="F15" s="17">
        <v>120</v>
      </c>
      <c r="G15" s="87">
        <f t="shared" si="2"/>
        <v>0.02021825607432231</v>
      </c>
      <c r="H15" s="100">
        <v>3216</v>
      </c>
      <c r="I15" s="87">
        <f t="shared" si="3"/>
        <v>0.16591216869800735</v>
      </c>
      <c r="J15" s="83">
        <f>(F15-B15)/B15*100</f>
        <v>-14.285714285714285</v>
      </c>
      <c r="K15" s="84">
        <f>(H15-D15)/D15*100</f>
        <v>5.2356020942408374</v>
      </c>
    </row>
    <row r="16" spans="1:11" ht="15" customHeight="1">
      <c r="A16" s="81" t="s">
        <v>54</v>
      </c>
      <c r="B16" s="100">
        <v>0</v>
      </c>
      <c r="C16" s="87">
        <f t="shared" si="0"/>
        <v>0</v>
      </c>
      <c r="D16" s="100">
        <v>0</v>
      </c>
      <c r="E16" s="87">
        <f t="shared" si="1"/>
        <v>0</v>
      </c>
      <c r="F16" s="17">
        <v>0</v>
      </c>
      <c r="G16" s="87">
        <f t="shared" si="2"/>
        <v>0</v>
      </c>
      <c r="H16" s="100">
        <v>0</v>
      </c>
      <c r="I16" s="87">
        <f t="shared" si="3"/>
        <v>0</v>
      </c>
      <c r="J16" s="82" t="s">
        <v>12</v>
      </c>
      <c r="K16" s="87" t="s">
        <v>12</v>
      </c>
    </row>
    <row r="17" spans="1:11" ht="15.75" customHeight="1">
      <c r="A17" s="81" t="s">
        <v>55</v>
      </c>
      <c r="B17" s="100">
        <v>0</v>
      </c>
      <c r="C17" s="87">
        <f t="shared" si="0"/>
        <v>0</v>
      </c>
      <c r="D17" s="100">
        <v>0</v>
      </c>
      <c r="E17" s="87">
        <f t="shared" si="1"/>
        <v>0</v>
      </c>
      <c r="F17" s="17">
        <v>0</v>
      </c>
      <c r="G17" s="87">
        <f t="shared" si="2"/>
        <v>0</v>
      </c>
      <c r="H17" s="100">
        <v>0</v>
      </c>
      <c r="I17" s="87">
        <f t="shared" si="3"/>
        <v>0</v>
      </c>
      <c r="J17" s="82" t="s">
        <v>12</v>
      </c>
      <c r="K17" s="87" t="s">
        <v>12</v>
      </c>
    </row>
    <row r="18" spans="1:11" ht="15.75" customHeight="1">
      <c r="A18" s="81" t="s">
        <v>56</v>
      </c>
      <c r="B18" s="119">
        <v>2919</v>
      </c>
      <c r="C18" s="109">
        <f t="shared" si="0"/>
        <v>0.48126543627148716</v>
      </c>
      <c r="D18" s="119">
        <v>18531</v>
      </c>
      <c r="E18" s="109">
        <f t="shared" si="1"/>
        <v>0.956323210512898</v>
      </c>
      <c r="F18" s="23">
        <v>3445</v>
      </c>
      <c r="G18" s="109">
        <f t="shared" si="2"/>
        <v>0.5804324348003362</v>
      </c>
      <c r="H18" s="108">
        <v>25216</v>
      </c>
      <c r="I18" s="109">
        <f t="shared" si="3"/>
        <v>1.300883471980396</v>
      </c>
      <c r="J18" s="110">
        <f>(F18-B18)/B18*100</f>
        <v>18.01986981843097</v>
      </c>
      <c r="K18" s="111">
        <f>(H18-D18)/D18*100</f>
        <v>36.0746856618639</v>
      </c>
    </row>
    <row r="19" spans="1:11" ht="15.75" customHeight="1">
      <c r="A19" s="81" t="s">
        <v>57</v>
      </c>
      <c r="B19" s="100">
        <v>0</v>
      </c>
      <c r="C19" s="87">
        <f t="shared" si="0"/>
        <v>0</v>
      </c>
      <c r="D19" s="100">
        <v>0</v>
      </c>
      <c r="E19" s="87">
        <f t="shared" si="1"/>
        <v>0</v>
      </c>
      <c r="F19" s="17">
        <v>0</v>
      </c>
      <c r="G19" s="87">
        <f t="shared" si="2"/>
        <v>0</v>
      </c>
      <c r="H19" s="100">
        <v>0</v>
      </c>
      <c r="I19" s="87">
        <f t="shared" si="3"/>
        <v>0</v>
      </c>
      <c r="J19" s="82" t="s">
        <v>12</v>
      </c>
      <c r="K19" s="87" t="s">
        <v>12</v>
      </c>
    </row>
    <row r="20" spans="1:11" ht="15" customHeight="1">
      <c r="A20" s="81" t="s">
        <v>58</v>
      </c>
      <c r="B20" s="100">
        <v>57</v>
      </c>
      <c r="C20" s="87">
        <f t="shared" si="0"/>
        <v>0.009397783442094815</v>
      </c>
      <c r="D20" s="100">
        <v>656</v>
      </c>
      <c r="E20" s="87">
        <f t="shared" si="1"/>
        <v>0.03385397582949982</v>
      </c>
      <c r="F20" s="17">
        <v>44</v>
      </c>
      <c r="G20" s="87">
        <f t="shared" si="2"/>
        <v>0.0074133605605848476</v>
      </c>
      <c r="H20" s="100">
        <v>213</v>
      </c>
      <c r="I20" s="87">
        <f t="shared" si="3"/>
        <v>0.010988585799961308</v>
      </c>
      <c r="J20" s="83">
        <f>(F20-B20)/B20*100</f>
        <v>-22.807017543859647</v>
      </c>
      <c r="K20" s="84">
        <f>(H20-D20)/D20*100</f>
        <v>-67.53048780487805</v>
      </c>
    </row>
    <row r="21" spans="1:11" ht="15" customHeight="1">
      <c r="A21" s="101" t="s">
        <v>59</v>
      </c>
      <c r="B21" s="100">
        <v>0</v>
      </c>
      <c r="C21" s="87">
        <f t="shared" si="0"/>
        <v>0</v>
      </c>
      <c r="D21" s="100">
        <v>0</v>
      </c>
      <c r="E21" s="87">
        <f t="shared" si="1"/>
        <v>0</v>
      </c>
      <c r="F21" s="17">
        <v>0</v>
      </c>
      <c r="G21" s="87">
        <f t="shared" si="2"/>
        <v>0</v>
      </c>
      <c r="H21" s="100">
        <v>0</v>
      </c>
      <c r="I21" s="87">
        <f t="shared" si="3"/>
        <v>0</v>
      </c>
      <c r="J21" s="82" t="s">
        <v>12</v>
      </c>
      <c r="K21" s="87" t="s">
        <v>12</v>
      </c>
    </row>
    <row r="22" spans="1:11" ht="15" customHeight="1">
      <c r="A22" s="81" t="s">
        <v>60</v>
      </c>
      <c r="B22" s="100">
        <v>0</v>
      </c>
      <c r="C22" s="87">
        <f t="shared" si="0"/>
        <v>0</v>
      </c>
      <c r="D22" s="100">
        <v>0</v>
      </c>
      <c r="E22" s="87">
        <f t="shared" si="1"/>
        <v>0</v>
      </c>
      <c r="F22" s="17">
        <v>0</v>
      </c>
      <c r="G22" s="87">
        <f t="shared" si="2"/>
        <v>0</v>
      </c>
      <c r="H22" s="100">
        <v>0</v>
      </c>
      <c r="I22" s="87">
        <f t="shared" si="3"/>
        <v>0</v>
      </c>
      <c r="J22" s="82" t="s">
        <v>12</v>
      </c>
      <c r="K22" s="87" t="s">
        <v>12</v>
      </c>
    </row>
    <row r="23" spans="1:11" ht="13.5" customHeight="1">
      <c r="A23" s="101" t="s">
        <v>61</v>
      </c>
      <c r="B23" s="85">
        <v>0</v>
      </c>
      <c r="C23" s="87">
        <f t="shared" si="0"/>
        <v>0</v>
      </c>
      <c r="D23" s="85">
        <v>0</v>
      </c>
      <c r="E23" s="87">
        <f t="shared" si="1"/>
        <v>0</v>
      </c>
      <c r="F23" s="64">
        <v>0</v>
      </c>
      <c r="G23" s="87">
        <f t="shared" si="2"/>
        <v>0</v>
      </c>
      <c r="H23" s="85">
        <v>0</v>
      </c>
      <c r="I23" s="87">
        <f t="shared" si="3"/>
        <v>0</v>
      </c>
      <c r="J23" s="86" t="s">
        <v>12</v>
      </c>
      <c r="K23" s="87" t="s">
        <v>12</v>
      </c>
    </row>
    <row r="24" spans="1:11" s="71" customFormat="1" ht="24" customHeight="1">
      <c r="A24" s="103" t="s">
        <v>62</v>
      </c>
      <c r="B24" s="104">
        <f>SUM(B6,B12)</f>
        <v>606526</v>
      </c>
      <c r="C24" s="78">
        <f t="shared" si="0"/>
        <v>100</v>
      </c>
      <c r="D24" s="105">
        <f>SUM(D6,D12)</f>
        <v>1937734</v>
      </c>
      <c r="E24" s="78">
        <f t="shared" si="1"/>
        <v>100</v>
      </c>
      <c r="F24" s="104">
        <f>SUM(F6,F12)</f>
        <v>593523</v>
      </c>
      <c r="G24" s="78">
        <f t="shared" si="2"/>
        <v>100</v>
      </c>
      <c r="H24" s="105">
        <f>SUM(H6,H12)</f>
        <v>1938375</v>
      </c>
      <c r="I24" s="78">
        <f t="shared" si="3"/>
        <v>100</v>
      </c>
      <c r="J24" s="106">
        <f>(F24-B24)/B24*100</f>
        <v>-2.1438487385536646</v>
      </c>
      <c r="K24" s="106">
        <f>(H24-D24)/D24*100</f>
        <v>0.03307987577242284</v>
      </c>
    </row>
    <row r="27" ht="12.75">
      <c r="A27" s="2" t="s">
        <v>36</v>
      </c>
    </row>
    <row r="28" ht="12.75">
      <c r="A28" s="2" t="s">
        <v>37</v>
      </c>
    </row>
  </sheetData>
  <mergeCells count="4">
    <mergeCell ref="J4:K4"/>
    <mergeCell ref="A4:A5"/>
    <mergeCell ref="B4:E4"/>
    <mergeCell ref="F4:I4"/>
  </mergeCells>
  <printOptions horizontalCentered="1" verticalCentered="1"/>
  <pageMargins left="0.27" right="0.55" top="0.74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customWidth="1"/>
    <col min="4" max="4" width="9.57421875" style="121" customWidth="1"/>
    <col min="5" max="5" width="13.28125" style="121" customWidth="1"/>
    <col min="6" max="6" width="8.57421875" style="121" customWidth="1"/>
    <col min="7" max="7" width="7.71093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131</v>
      </c>
    </row>
    <row r="2" ht="12.75">
      <c r="A2" s="120" t="s">
        <v>68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42565</v>
      </c>
      <c r="C6" s="128">
        <v>3.6451738579916237</v>
      </c>
      <c r="D6" s="127">
        <v>101312</v>
      </c>
      <c r="E6" s="128">
        <v>6.193725564185613</v>
      </c>
      <c r="F6" s="132">
        <v>2.3801715024080816</v>
      </c>
      <c r="G6" s="132">
        <v>2.3230495763124575</v>
      </c>
      <c r="H6" s="133"/>
      <c r="I6" s="133"/>
      <c r="J6" s="133"/>
      <c r="K6" s="121"/>
    </row>
    <row r="7" spans="1:11" ht="12.75">
      <c r="A7" s="134" t="s">
        <v>74</v>
      </c>
      <c r="B7" s="127">
        <v>16444</v>
      </c>
      <c r="C7" s="128">
        <v>7.050322244645531</v>
      </c>
      <c r="D7" s="127">
        <v>71525</v>
      </c>
      <c r="E7" s="128">
        <v>11.915193240494446</v>
      </c>
      <c r="F7" s="132">
        <v>4.3496108002919</v>
      </c>
      <c r="G7" s="132">
        <v>4.160536423409934</v>
      </c>
      <c r="H7" s="133"/>
      <c r="I7" s="133"/>
      <c r="J7" s="133"/>
      <c r="K7" s="121"/>
    </row>
    <row r="8" spans="1:11" ht="12.75">
      <c r="A8" s="134" t="s">
        <v>75</v>
      </c>
      <c r="B8" s="127">
        <v>29425</v>
      </c>
      <c r="C8" s="128">
        <v>15.112276034739066</v>
      </c>
      <c r="D8" s="127">
        <v>146924</v>
      </c>
      <c r="E8" s="128">
        <v>23.400216692003394</v>
      </c>
      <c r="F8" s="132">
        <v>4.993169073916738</v>
      </c>
      <c r="G8" s="132">
        <v>4.65781237774822</v>
      </c>
      <c r="H8" s="133"/>
      <c r="I8" s="133"/>
      <c r="J8" s="133"/>
      <c r="K8" s="121"/>
    </row>
    <row r="9" spans="1:11" ht="12.75">
      <c r="A9" s="134" t="s">
        <v>76</v>
      </c>
      <c r="B9" s="127">
        <v>82780</v>
      </c>
      <c r="C9" s="128">
        <v>-1.68646080760095</v>
      </c>
      <c r="D9" s="127">
        <v>345794</v>
      </c>
      <c r="E9" s="128">
        <v>1.2076050434925132</v>
      </c>
      <c r="F9" s="132">
        <v>4.177265039864702</v>
      </c>
      <c r="G9" s="132">
        <v>4.0578147268408555</v>
      </c>
      <c r="H9" s="133"/>
      <c r="I9" s="133"/>
      <c r="J9" s="133"/>
      <c r="K9" s="121"/>
    </row>
    <row r="10" spans="1:11" ht="12.75">
      <c r="A10" s="134" t="s">
        <v>77</v>
      </c>
      <c r="B10" s="127">
        <v>32661</v>
      </c>
      <c r="C10" s="128">
        <v>-6.714840626071061</v>
      </c>
      <c r="D10" s="127">
        <v>127036</v>
      </c>
      <c r="E10" s="128">
        <v>4.919061777337298</v>
      </c>
      <c r="F10" s="132">
        <v>3.889531857567129</v>
      </c>
      <c r="G10" s="132">
        <v>3.4582428881526335</v>
      </c>
      <c r="H10" s="133"/>
      <c r="I10" s="133"/>
      <c r="J10" s="133"/>
      <c r="K10" s="121"/>
    </row>
    <row r="11" spans="1:11" ht="12.75">
      <c r="A11" s="134" t="s">
        <v>78</v>
      </c>
      <c r="B11" s="127">
        <v>2010</v>
      </c>
      <c r="C11" s="128">
        <v>7.429182255478353</v>
      </c>
      <c r="D11" s="127">
        <v>7563</v>
      </c>
      <c r="E11" s="128">
        <v>19.32786367939413</v>
      </c>
      <c r="F11" s="132">
        <v>3.762686567164179</v>
      </c>
      <c r="G11" s="132">
        <v>3.3874933190807055</v>
      </c>
      <c r="H11" s="133"/>
      <c r="I11" s="133"/>
      <c r="J11" s="133"/>
      <c r="K11" s="121"/>
    </row>
    <row r="12" spans="1:11" ht="12.75">
      <c r="A12" s="134" t="s">
        <v>79</v>
      </c>
      <c r="B12" s="127">
        <v>3415</v>
      </c>
      <c r="C12" s="128">
        <v>26.247689463955638</v>
      </c>
      <c r="D12" s="127">
        <v>14643</v>
      </c>
      <c r="E12" s="128">
        <v>31.127429031969196</v>
      </c>
      <c r="F12" s="132">
        <v>4.2878477306002925</v>
      </c>
      <c r="G12" s="132">
        <v>4.128280961182995</v>
      </c>
      <c r="H12" s="133"/>
      <c r="I12" s="133"/>
      <c r="J12" s="133"/>
      <c r="K12" s="121"/>
    </row>
    <row r="13" spans="1:11" ht="12.75">
      <c r="A13" s="134" t="s">
        <v>80</v>
      </c>
      <c r="B13" s="127">
        <v>2659</v>
      </c>
      <c r="C13" s="128">
        <v>15.458098132870168</v>
      </c>
      <c r="D13" s="127">
        <v>5960</v>
      </c>
      <c r="E13" s="128">
        <v>24.581939799331103</v>
      </c>
      <c r="F13" s="132">
        <v>2.2414441519368182</v>
      </c>
      <c r="G13" s="132">
        <v>2.077290490664351</v>
      </c>
      <c r="H13" s="133"/>
      <c r="I13" s="133"/>
      <c r="J13" s="133"/>
      <c r="K13" s="121"/>
    </row>
    <row r="14" spans="1:11" ht="12.75">
      <c r="A14" s="134" t="s">
        <v>81</v>
      </c>
      <c r="B14" s="127">
        <v>857</v>
      </c>
      <c r="C14" s="128">
        <v>-64.70345963756178</v>
      </c>
      <c r="D14" s="127">
        <v>1837</v>
      </c>
      <c r="E14" s="128">
        <v>-51.82271177550485</v>
      </c>
      <c r="F14" s="132">
        <v>2.1435239206534424</v>
      </c>
      <c r="G14" s="132">
        <v>1.5704283360790774</v>
      </c>
      <c r="H14" s="133"/>
      <c r="I14" s="133"/>
      <c r="J14" s="133"/>
      <c r="K14" s="121"/>
    </row>
    <row r="15" spans="1:11" ht="12.75">
      <c r="A15" s="134" t="s">
        <v>82</v>
      </c>
      <c r="B15" s="127">
        <v>37901</v>
      </c>
      <c r="C15" s="128">
        <v>-25.707621138466365</v>
      </c>
      <c r="D15" s="127">
        <v>65224</v>
      </c>
      <c r="E15" s="128">
        <v>-18.04176823904903</v>
      </c>
      <c r="F15" s="132">
        <v>1.720904461623704</v>
      </c>
      <c r="G15" s="132">
        <v>1.5599419789869844</v>
      </c>
      <c r="H15" s="133"/>
      <c r="I15" s="133"/>
      <c r="J15" s="133"/>
      <c r="K15" s="121"/>
    </row>
    <row r="16" spans="1:11" ht="12.75">
      <c r="A16" s="134" t="s">
        <v>83</v>
      </c>
      <c r="B16" s="127">
        <v>395</v>
      </c>
      <c r="C16" s="128">
        <v>-15.417558886509635</v>
      </c>
      <c r="D16" s="127">
        <v>1913</v>
      </c>
      <c r="E16" s="128">
        <v>2.1356113187399894</v>
      </c>
      <c r="F16" s="132">
        <v>4.843037974683544</v>
      </c>
      <c r="G16" s="132">
        <v>4.010706638115631</v>
      </c>
      <c r="H16" s="133"/>
      <c r="I16" s="133"/>
      <c r="J16" s="133"/>
      <c r="K16" s="121"/>
    </row>
    <row r="17" spans="1:11" ht="12.75">
      <c r="A17" s="134" t="s">
        <v>84</v>
      </c>
      <c r="B17" s="127">
        <v>136</v>
      </c>
      <c r="C17" s="128">
        <v>-38.73873873873874</v>
      </c>
      <c r="D17" s="127">
        <v>303</v>
      </c>
      <c r="E17" s="128">
        <v>-37.782340862423</v>
      </c>
      <c r="F17" s="151">
        <v>2.2279411764705883</v>
      </c>
      <c r="G17" s="132">
        <v>2.1936936936936937</v>
      </c>
      <c r="H17" s="133"/>
      <c r="I17" s="133"/>
      <c r="J17" s="133"/>
      <c r="K17" s="121"/>
    </row>
    <row r="18" spans="1:11" ht="12.75">
      <c r="A18" s="134" t="s">
        <v>85</v>
      </c>
      <c r="B18" s="127">
        <v>1187</v>
      </c>
      <c r="C18" s="128">
        <v>-17.051013277428375</v>
      </c>
      <c r="D18" s="127">
        <v>4910</v>
      </c>
      <c r="E18" s="128">
        <v>-19.784348962587814</v>
      </c>
      <c r="F18" s="132">
        <v>4.1364785172704295</v>
      </c>
      <c r="G18" s="132">
        <v>4.277428371767995</v>
      </c>
      <c r="H18" s="133"/>
      <c r="I18" s="133"/>
      <c r="J18" s="133"/>
      <c r="K18" s="121"/>
    </row>
    <row r="19" spans="1:11" ht="12.75">
      <c r="A19" s="134" t="s">
        <v>86</v>
      </c>
      <c r="B19" s="127">
        <v>3078</v>
      </c>
      <c r="C19" s="128">
        <v>-9.015666568134792</v>
      </c>
      <c r="D19" s="127">
        <v>12581</v>
      </c>
      <c r="E19" s="128">
        <v>-1.0772133983330712</v>
      </c>
      <c r="F19" s="132">
        <v>4.087394411955816</v>
      </c>
      <c r="G19" s="132">
        <v>3.759385161099616</v>
      </c>
      <c r="H19" s="133"/>
      <c r="I19" s="133"/>
      <c r="J19" s="133"/>
      <c r="K19" s="121"/>
    </row>
    <row r="20" spans="1:11" ht="12.75">
      <c r="A20" s="134" t="s">
        <v>87</v>
      </c>
      <c r="B20" s="127">
        <v>623</v>
      </c>
      <c r="C20" s="128">
        <v>-2.197802197802198</v>
      </c>
      <c r="D20" s="127">
        <v>1989</v>
      </c>
      <c r="E20" s="128">
        <v>1.2213740458015268</v>
      </c>
      <c r="F20" s="132">
        <v>3.192616372391653</v>
      </c>
      <c r="G20" s="132">
        <v>3.084772370486656</v>
      </c>
      <c r="H20" s="133"/>
      <c r="I20" s="133"/>
      <c r="J20" s="133"/>
      <c r="K20" s="121"/>
    </row>
    <row r="21" spans="1:11" ht="12.75">
      <c r="A21" s="134" t="s">
        <v>88</v>
      </c>
      <c r="B21" s="127">
        <v>5504</v>
      </c>
      <c r="C21" s="128">
        <v>-14.54743052321068</v>
      </c>
      <c r="D21" s="127">
        <v>17911</v>
      </c>
      <c r="E21" s="128">
        <v>-11.690168622423824</v>
      </c>
      <c r="F21" s="132">
        <v>3.2541787790697674</v>
      </c>
      <c r="G21" s="132">
        <v>3.1488899239248562</v>
      </c>
      <c r="H21" s="133"/>
      <c r="I21" s="133"/>
      <c r="J21" s="133"/>
      <c r="K21" s="121"/>
    </row>
    <row r="22" spans="1:11" ht="12.75">
      <c r="A22" s="134" t="s">
        <v>89</v>
      </c>
      <c r="B22" s="127">
        <v>19730</v>
      </c>
      <c r="C22" s="128">
        <v>-10.57831762146483</v>
      </c>
      <c r="D22" s="127">
        <v>68479</v>
      </c>
      <c r="E22" s="128">
        <v>-12.547251736820597</v>
      </c>
      <c r="F22" s="132">
        <v>3.4708058793715155</v>
      </c>
      <c r="G22" s="132">
        <v>3.5489485134155183</v>
      </c>
      <c r="H22" s="133"/>
      <c r="I22" s="133"/>
      <c r="J22" s="133"/>
      <c r="K22" s="121"/>
    </row>
    <row r="23" spans="1:11" ht="12.75">
      <c r="A23" s="134" t="s">
        <v>90</v>
      </c>
      <c r="B23" s="127">
        <v>1107</v>
      </c>
      <c r="C23" s="128">
        <v>-49.49817518248175</v>
      </c>
      <c r="D23" s="127">
        <v>2104</v>
      </c>
      <c r="E23" s="128">
        <v>-57.93682526989205</v>
      </c>
      <c r="F23" s="132">
        <v>1.90063233965673</v>
      </c>
      <c r="G23" s="132">
        <v>2.281934306569343</v>
      </c>
      <c r="H23" s="133"/>
      <c r="I23" s="133"/>
      <c r="J23" s="133"/>
      <c r="K23" s="121"/>
    </row>
    <row r="24" spans="1:11" ht="12.75">
      <c r="A24" s="134" t="s">
        <v>91</v>
      </c>
      <c r="B24" s="127">
        <v>12698</v>
      </c>
      <c r="C24" s="128">
        <v>-31.480682063457806</v>
      </c>
      <c r="D24" s="127">
        <v>21104</v>
      </c>
      <c r="E24" s="128">
        <v>-15.829777051011048</v>
      </c>
      <c r="F24" s="132">
        <v>1.6619940148054813</v>
      </c>
      <c r="G24" s="132">
        <v>1.3529570472695878</v>
      </c>
      <c r="H24" s="133"/>
      <c r="I24" s="133"/>
      <c r="J24" s="133"/>
      <c r="K24" s="121"/>
    </row>
    <row r="25" spans="1:11" ht="12.75">
      <c r="A25" s="134" t="s">
        <v>92</v>
      </c>
      <c r="B25" s="127">
        <v>1694</v>
      </c>
      <c r="C25" s="128">
        <v>16.42611683848797</v>
      </c>
      <c r="D25" s="127">
        <v>3484</v>
      </c>
      <c r="E25" s="128">
        <v>-3.6237897648686035</v>
      </c>
      <c r="F25" s="132">
        <v>2.0566706021251475</v>
      </c>
      <c r="G25" s="132">
        <v>2.484536082474227</v>
      </c>
      <c r="H25" s="133"/>
      <c r="I25" s="133"/>
      <c r="J25" s="133"/>
      <c r="K25" s="121"/>
    </row>
    <row r="26" spans="1:11" ht="12.75">
      <c r="A26" s="134" t="s">
        <v>93</v>
      </c>
      <c r="B26" s="127">
        <v>901</v>
      </c>
      <c r="C26" s="128">
        <v>85.39094650205762</v>
      </c>
      <c r="D26" s="127">
        <v>2483</v>
      </c>
      <c r="E26" s="128">
        <v>82.30543318649045</v>
      </c>
      <c r="F26" s="132">
        <v>2.755826859045505</v>
      </c>
      <c r="G26" s="132">
        <v>2.802469135802469</v>
      </c>
      <c r="H26" s="133"/>
      <c r="I26" s="133"/>
      <c r="J26" s="133"/>
      <c r="K26" s="121"/>
    </row>
    <row r="27" spans="1:11" ht="12.75">
      <c r="A27" s="134" t="s">
        <v>94</v>
      </c>
      <c r="B27" s="127">
        <v>3366</v>
      </c>
      <c r="C27" s="128">
        <v>16.1090031045188</v>
      </c>
      <c r="D27" s="127">
        <v>6297</v>
      </c>
      <c r="E27" s="128">
        <v>8.606416005519145</v>
      </c>
      <c r="F27" s="132">
        <v>1.8707664884135473</v>
      </c>
      <c r="G27" s="132">
        <v>2</v>
      </c>
      <c r="H27" s="133"/>
      <c r="I27" s="133"/>
      <c r="J27" s="133"/>
      <c r="K27" s="121"/>
    </row>
    <row r="28" spans="1:11" ht="12.75">
      <c r="A28" s="134" t="s">
        <v>95</v>
      </c>
      <c r="B28" s="127">
        <v>19815</v>
      </c>
      <c r="C28" s="128">
        <v>17.932389001309367</v>
      </c>
      <c r="D28" s="127">
        <v>51574</v>
      </c>
      <c r="E28" s="128">
        <v>20.165893893147558</v>
      </c>
      <c r="F28" s="132">
        <v>2.6027756749936914</v>
      </c>
      <c r="G28" s="132">
        <v>2.554398285918343</v>
      </c>
      <c r="H28" s="133"/>
      <c r="I28" s="133"/>
      <c r="J28" s="133"/>
      <c r="K28" s="121"/>
    </row>
    <row r="29" spans="1:11" ht="12.75">
      <c r="A29" s="134" t="s">
        <v>96</v>
      </c>
      <c r="B29" s="127">
        <v>2536</v>
      </c>
      <c r="C29" s="128">
        <v>-14.237402773080825</v>
      </c>
      <c r="D29" s="127">
        <v>5227</v>
      </c>
      <c r="E29" s="128">
        <v>-19.036555142503097</v>
      </c>
      <c r="F29" s="132">
        <v>2.061119873817035</v>
      </c>
      <c r="G29" s="132">
        <v>2.1832938789313494</v>
      </c>
      <c r="H29" s="133"/>
      <c r="I29" s="133"/>
      <c r="J29" s="133"/>
      <c r="K29" s="139"/>
    </row>
    <row r="30" spans="1:11" ht="12.75">
      <c r="A30" s="134" t="s">
        <v>97</v>
      </c>
      <c r="B30" s="127">
        <v>2954</v>
      </c>
      <c r="C30" s="128">
        <v>20.27687296416938</v>
      </c>
      <c r="D30" s="127">
        <v>5779</v>
      </c>
      <c r="E30" s="128">
        <v>12.300816167897397</v>
      </c>
      <c r="F30" s="132">
        <v>1.9563303994583616</v>
      </c>
      <c r="G30" s="132">
        <v>2.0952768729641695</v>
      </c>
      <c r="H30" s="133"/>
      <c r="I30" s="133"/>
      <c r="J30" s="133"/>
      <c r="K30" s="139"/>
    </row>
    <row r="31" spans="1:11" ht="12.75">
      <c r="A31" s="134" t="s">
        <v>98</v>
      </c>
      <c r="B31" s="127">
        <v>11585</v>
      </c>
      <c r="C31" s="128">
        <v>49.252769904663744</v>
      </c>
      <c r="D31" s="127">
        <v>37928</v>
      </c>
      <c r="E31" s="128">
        <v>46.97357203751066</v>
      </c>
      <c r="F31" s="132">
        <v>3.2738886491152352</v>
      </c>
      <c r="G31" s="132">
        <v>3.3246585931460966</v>
      </c>
      <c r="H31" s="133"/>
      <c r="I31" s="133"/>
      <c r="J31" s="133"/>
      <c r="K31" s="139"/>
    </row>
    <row r="32" spans="1:11" ht="12.75">
      <c r="A32" s="134" t="s">
        <v>99</v>
      </c>
      <c r="B32" s="127">
        <v>118</v>
      </c>
      <c r="C32" s="128">
        <v>18</v>
      </c>
      <c r="D32" s="127">
        <v>402</v>
      </c>
      <c r="E32" s="128">
        <v>26.41509433962264</v>
      </c>
      <c r="F32" s="151">
        <v>3.406779661016949</v>
      </c>
      <c r="G32" s="132">
        <v>3.18</v>
      </c>
      <c r="H32" s="133"/>
      <c r="I32" s="133"/>
      <c r="J32" s="133"/>
      <c r="K32" s="139"/>
    </row>
    <row r="33" spans="1:11" ht="12.75">
      <c r="A33" s="134" t="s">
        <v>100</v>
      </c>
      <c r="B33" s="127">
        <v>1245</v>
      </c>
      <c r="C33" s="128">
        <v>4.7098402018502945</v>
      </c>
      <c r="D33" s="127">
        <v>6214</v>
      </c>
      <c r="E33" s="128">
        <v>-6.44384221619994</v>
      </c>
      <c r="F33" s="132">
        <v>4.991164658634538</v>
      </c>
      <c r="G33" s="132">
        <v>5.586206896551724</v>
      </c>
      <c r="H33" s="133"/>
      <c r="I33" s="133"/>
      <c r="J33" s="133"/>
      <c r="K33" s="139"/>
    </row>
    <row r="34" spans="1:11" ht="12.75">
      <c r="A34" s="134" t="s">
        <v>101</v>
      </c>
      <c r="B34" s="127">
        <v>975</v>
      </c>
      <c r="C34" s="128">
        <v>117.63392857142858</v>
      </c>
      <c r="D34" s="127">
        <v>1666</v>
      </c>
      <c r="E34" s="128">
        <v>33.81526104417671</v>
      </c>
      <c r="F34" s="132">
        <v>1.7087179487179487</v>
      </c>
      <c r="G34" s="132">
        <v>2.779017857142857</v>
      </c>
      <c r="H34" s="133"/>
      <c r="I34" s="133"/>
      <c r="J34" s="133"/>
      <c r="K34" s="139"/>
    </row>
    <row r="35" spans="1:11" ht="12.75">
      <c r="A35" s="134" t="s">
        <v>102</v>
      </c>
      <c r="B35" s="127">
        <v>261</v>
      </c>
      <c r="C35" s="128">
        <v>16.517857142857142</v>
      </c>
      <c r="D35" s="127">
        <v>1035</v>
      </c>
      <c r="E35" s="128">
        <v>77.53001715265866</v>
      </c>
      <c r="F35" s="132">
        <v>3.9655172413793105</v>
      </c>
      <c r="G35" s="132">
        <v>2.6026785714285716</v>
      </c>
      <c r="H35" s="133"/>
      <c r="I35" s="133"/>
      <c r="J35" s="133"/>
      <c r="K35" s="139"/>
    </row>
    <row r="36" spans="1:11" ht="12.75">
      <c r="A36" s="134" t="s">
        <v>103</v>
      </c>
      <c r="B36" s="127">
        <v>51276</v>
      </c>
      <c r="C36" s="128">
        <v>12.72919139955151</v>
      </c>
      <c r="D36" s="127">
        <v>151676</v>
      </c>
      <c r="E36" s="128">
        <v>10.598581022451347</v>
      </c>
      <c r="F36" s="132">
        <v>2.9580310476636242</v>
      </c>
      <c r="G36" s="132">
        <v>3.015015609198435</v>
      </c>
      <c r="H36" s="133"/>
      <c r="I36" s="133"/>
      <c r="J36" s="133"/>
      <c r="K36" s="139"/>
    </row>
    <row r="37" spans="1:11" ht="12.75">
      <c r="A37" s="134" t="s">
        <v>104</v>
      </c>
      <c r="B37" s="127">
        <v>3103</v>
      </c>
      <c r="C37" s="128">
        <v>-4.699017199017199</v>
      </c>
      <c r="D37" s="127">
        <v>7456</v>
      </c>
      <c r="E37" s="128">
        <v>-11.888442448593713</v>
      </c>
      <c r="F37" s="132">
        <v>2.4028359651949724</v>
      </c>
      <c r="G37" s="132">
        <v>2.598894348894349</v>
      </c>
      <c r="H37" s="133"/>
      <c r="I37" s="133"/>
      <c r="J37" s="133"/>
      <c r="K37" s="139"/>
    </row>
    <row r="38" spans="1:11" ht="12.75">
      <c r="A38" s="134" t="s">
        <v>105</v>
      </c>
      <c r="B38" s="127">
        <v>692</v>
      </c>
      <c r="C38" s="128">
        <v>-76.90253671562083</v>
      </c>
      <c r="D38" s="127">
        <v>1228</v>
      </c>
      <c r="E38" s="128">
        <v>-76.47509578544062</v>
      </c>
      <c r="F38" s="132">
        <v>1.7745664739884393</v>
      </c>
      <c r="G38" s="132">
        <v>1.7423230974632844</v>
      </c>
      <c r="H38" s="133"/>
      <c r="I38" s="133"/>
      <c r="J38" s="133"/>
      <c r="K38" s="139"/>
    </row>
    <row r="39" spans="1:11" ht="12.75">
      <c r="A39" s="134" t="s">
        <v>106</v>
      </c>
      <c r="B39" s="127">
        <v>309</v>
      </c>
      <c r="C39" s="128">
        <v>68.85245901639344</v>
      </c>
      <c r="D39" s="127">
        <v>972</v>
      </c>
      <c r="E39" s="128">
        <v>75.45126353790613</v>
      </c>
      <c r="F39" s="132">
        <v>3.145631067961165</v>
      </c>
      <c r="G39" s="132">
        <v>3.0273224043715845</v>
      </c>
      <c r="H39" s="133"/>
      <c r="I39" s="133"/>
      <c r="J39" s="133"/>
      <c r="K39" s="139"/>
    </row>
    <row r="40" spans="1:11" ht="12.75">
      <c r="A40" s="134" t="s">
        <v>107</v>
      </c>
      <c r="B40" s="127">
        <v>1025</v>
      </c>
      <c r="C40" s="128">
        <v>-6.987295825771326</v>
      </c>
      <c r="D40" s="127">
        <v>2851</v>
      </c>
      <c r="E40" s="128">
        <v>-4.7444036084196455</v>
      </c>
      <c r="F40" s="132">
        <v>2.781463414634146</v>
      </c>
      <c r="G40" s="132">
        <v>2.715970961887477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587</v>
      </c>
      <c r="C41" s="128">
        <v>-52.469635627530366</v>
      </c>
      <c r="D41" s="127">
        <v>1510</v>
      </c>
      <c r="E41" s="128">
        <v>-45.210449927431064</v>
      </c>
      <c r="F41" s="132">
        <v>2.5724020442930153</v>
      </c>
      <c r="G41" s="132">
        <v>2.231578947368421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1329</v>
      </c>
      <c r="C42" s="128">
        <v>-28.93048128342246</v>
      </c>
      <c r="D42" s="127">
        <v>3716</v>
      </c>
      <c r="E42" s="128">
        <v>-35.11437052558058</v>
      </c>
      <c r="F42" s="132">
        <v>2.796087283671934</v>
      </c>
      <c r="G42" s="132">
        <v>3.062566844919786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6561</v>
      </c>
      <c r="C43" s="128">
        <v>-2.089240411878824</v>
      </c>
      <c r="D43" s="127">
        <v>13958</v>
      </c>
      <c r="E43" s="128">
        <v>4.978941034897714</v>
      </c>
      <c r="F43" s="132">
        <v>2.1274196006706294</v>
      </c>
      <c r="G43" s="132">
        <v>1.9841814654529175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13599</v>
      </c>
      <c r="C44" s="128">
        <v>52.5235531628533</v>
      </c>
      <c r="D44" s="127">
        <v>14719</v>
      </c>
      <c r="E44" s="128">
        <v>39.51658767772512</v>
      </c>
      <c r="F44" s="132">
        <v>1.0823589969850724</v>
      </c>
      <c r="G44" s="132">
        <v>1.183266038582324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2630</v>
      </c>
      <c r="C45" s="128">
        <v>100.30464584920031</v>
      </c>
      <c r="D45" s="127">
        <v>2892</v>
      </c>
      <c r="E45" s="128">
        <v>88.77284595300262</v>
      </c>
      <c r="F45" s="132">
        <v>1.0996197718631178</v>
      </c>
      <c r="G45" s="132">
        <v>1.1667936024371668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9535</v>
      </c>
      <c r="C46" s="128">
        <v>32.39377950569286</v>
      </c>
      <c r="D46" s="127">
        <v>15734</v>
      </c>
      <c r="E46" s="128">
        <v>24.05582275486872</v>
      </c>
      <c r="F46" s="132">
        <v>1.6501310959622444</v>
      </c>
      <c r="G46" s="132">
        <v>1.7610386003887808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2348</v>
      </c>
      <c r="C47" s="128">
        <v>56.3249001331558</v>
      </c>
      <c r="D47" s="127">
        <v>3541</v>
      </c>
      <c r="E47" s="128">
        <v>22.52595155709343</v>
      </c>
      <c r="F47" s="132">
        <v>1.50809199318569</v>
      </c>
      <c r="G47" s="132">
        <v>1.9241011984021306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7962</v>
      </c>
      <c r="C48" s="128">
        <v>14.577637070082025</v>
      </c>
      <c r="D48" s="127">
        <v>9364</v>
      </c>
      <c r="E48" s="128">
        <v>5.795955259292735</v>
      </c>
      <c r="F48" s="132">
        <v>1.1760864104496358</v>
      </c>
      <c r="G48" s="132">
        <v>1.2737084472585984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1970</v>
      </c>
      <c r="C49" s="128">
        <v>-10.29143897996357</v>
      </c>
      <c r="D49" s="127">
        <v>3474</v>
      </c>
      <c r="E49" s="128">
        <v>18.72863978127136</v>
      </c>
      <c r="F49" s="132">
        <v>1.7634517766497462</v>
      </c>
      <c r="G49" s="132">
        <v>1.3324225865209471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1737</v>
      </c>
      <c r="C50" s="128">
        <v>-19.28438661710037</v>
      </c>
      <c r="D50" s="127">
        <v>3908</v>
      </c>
      <c r="E50" s="128">
        <v>7.65840220385675</v>
      </c>
      <c r="F50" s="132">
        <v>2.2498560736902706</v>
      </c>
      <c r="G50" s="132">
        <v>1.686802973977695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316</v>
      </c>
      <c r="C51" s="128">
        <v>-31.453362255965295</v>
      </c>
      <c r="D51" s="127">
        <v>654</v>
      </c>
      <c r="E51" s="128">
        <v>-30.425531914893618</v>
      </c>
      <c r="F51" s="132">
        <v>2.069620253164557</v>
      </c>
      <c r="G51" s="132">
        <v>2.0390455531453364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445604</v>
      </c>
      <c r="C52" s="144">
        <v>-0.35532756550303785</v>
      </c>
      <c r="D52" s="143">
        <v>1378854</v>
      </c>
      <c r="E52" s="144">
        <v>4.563675328398072</v>
      </c>
      <c r="F52" s="146">
        <v>3.0943483451674583</v>
      </c>
      <c r="G52" s="147">
        <v>2.9487805041671047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A4:A5"/>
    <mergeCell ref="B4:C4"/>
    <mergeCell ref="D4:E4"/>
    <mergeCell ref="F4:G4"/>
  </mergeCells>
  <printOptions/>
  <pageMargins left="0.83" right="0.33" top="0.59" bottom="0.68" header="0.27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customWidth="1"/>
    <col min="4" max="4" width="9.57421875" style="121" customWidth="1"/>
    <col min="5" max="5" width="13.28125" style="121" customWidth="1"/>
    <col min="6" max="6" width="8.57421875" style="121" customWidth="1"/>
    <col min="7" max="7" width="7.71093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132</v>
      </c>
    </row>
    <row r="2" ht="12.75">
      <c r="A2" s="120" t="s">
        <v>133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38959</v>
      </c>
      <c r="C6" s="128">
        <v>3.306639796351294</v>
      </c>
      <c r="D6" s="127">
        <v>91333</v>
      </c>
      <c r="E6" s="128">
        <v>4.885219168800744</v>
      </c>
      <c r="F6" s="132">
        <v>2.3443363536025053</v>
      </c>
      <c r="G6" s="132">
        <v>2.3090528213831143</v>
      </c>
      <c r="H6" s="133"/>
      <c r="I6" s="133"/>
      <c r="J6" s="133"/>
      <c r="K6" s="121"/>
    </row>
    <row r="7" spans="1:11" ht="12.75">
      <c r="A7" s="134" t="s">
        <v>74</v>
      </c>
      <c r="B7" s="127">
        <v>15016</v>
      </c>
      <c r="C7" s="128">
        <v>5.895627644569816</v>
      </c>
      <c r="D7" s="127">
        <v>65510</v>
      </c>
      <c r="E7" s="128">
        <v>9.13604104887882</v>
      </c>
      <c r="F7" s="132">
        <v>4.3626798082045815</v>
      </c>
      <c r="G7" s="132">
        <v>4.233145275035261</v>
      </c>
      <c r="H7" s="133"/>
      <c r="I7" s="133"/>
      <c r="J7" s="133"/>
      <c r="K7" s="121"/>
    </row>
    <row r="8" spans="1:11" ht="12.75">
      <c r="A8" s="134" t="s">
        <v>75</v>
      </c>
      <c r="B8" s="127">
        <v>26802</v>
      </c>
      <c r="C8" s="128">
        <v>14.946176609340824</v>
      </c>
      <c r="D8" s="127">
        <v>134294</v>
      </c>
      <c r="E8" s="128">
        <v>21.95573798777664</v>
      </c>
      <c r="F8" s="132">
        <v>5.010596224162376</v>
      </c>
      <c r="G8" s="132">
        <v>4.722605824076854</v>
      </c>
      <c r="H8" s="133"/>
      <c r="I8" s="133"/>
      <c r="J8" s="133"/>
      <c r="K8" s="121"/>
    </row>
    <row r="9" spans="1:11" ht="12.75">
      <c r="A9" s="134" t="s">
        <v>76</v>
      </c>
      <c r="B9" s="127">
        <v>76504</v>
      </c>
      <c r="C9" s="128">
        <v>-1.243109969406328</v>
      </c>
      <c r="D9" s="127">
        <v>326047</v>
      </c>
      <c r="E9" s="128">
        <v>1.3651229885343348</v>
      </c>
      <c r="F9" s="132">
        <v>4.26182944682631</v>
      </c>
      <c r="G9" s="132">
        <v>4.152168019931067</v>
      </c>
      <c r="H9" s="133"/>
      <c r="I9" s="133"/>
      <c r="J9" s="133"/>
      <c r="K9" s="121"/>
    </row>
    <row r="10" spans="1:11" ht="12.75">
      <c r="A10" s="134" t="s">
        <v>77</v>
      </c>
      <c r="B10" s="127">
        <v>29141</v>
      </c>
      <c r="C10" s="128">
        <v>-7.494762237318266</v>
      </c>
      <c r="D10" s="127">
        <v>109028</v>
      </c>
      <c r="E10" s="128">
        <v>4.996147919876734</v>
      </c>
      <c r="F10" s="132">
        <v>3.7413952849936516</v>
      </c>
      <c r="G10" s="132">
        <v>3.2962986477049077</v>
      </c>
      <c r="H10" s="133"/>
      <c r="I10" s="133"/>
      <c r="J10" s="133"/>
      <c r="K10" s="121"/>
    </row>
    <row r="11" spans="1:11" ht="12.75">
      <c r="A11" s="134" t="s">
        <v>78</v>
      </c>
      <c r="B11" s="127">
        <v>1742</v>
      </c>
      <c r="C11" s="128">
        <v>9.905362776025237</v>
      </c>
      <c r="D11" s="127">
        <v>5908</v>
      </c>
      <c r="E11" s="128">
        <v>17.853580690205465</v>
      </c>
      <c r="F11" s="132">
        <v>3.39150401836969</v>
      </c>
      <c r="G11" s="132">
        <v>3.162776025236593</v>
      </c>
      <c r="H11" s="133"/>
      <c r="I11" s="133"/>
      <c r="J11" s="133"/>
      <c r="K11" s="121"/>
    </row>
    <row r="12" spans="1:11" ht="12.75">
      <c r="A12" s="134" t="s">
        <v>79</v>
      </c>
      <c r="B12" s="127">
        <v>2946</v>
      </c>
      <c r="C12" s="128">
        <v>29.0407358738502</v>
      </c>
      <c r="D12" s="127">
        <v>13464</v>
      </c>
      <c r="E12" s="128">
        <v>34.505494505494504</v>
      </c>
      <c r="F12" s="132">
        <v>4.570264765784114</v>
      </c>
      <c r="G12" s="132">
        <v>4.384581690757775</v>
      </c>
      <c r="H12" s="133"/>
      <c r="I12" s="133"/>
      <c r="J12" s="133"/>
      <c r="K12" s="121"/>
    </row>
    <row r="13" spans="1:11" ht="12.75">
      <c r="A13" s="134" t="s">
        <v>80</v>
      </c>
      <c r="B13" s="127">
        <v>2084</v>
      </c>
      <c r="C13" s="128">
        <v>12.526997840172784</v>
      </c>
      <c r="D13" s="127">
        <v>4951</v>
      </c>
      <c r="E13" s="128">
        <v>24.522132796780685</v>
      </c>
      <c r="F13" s="132">
        <v>2.3757197696737045</v>
      </c>
      <c r="G13" s="132">
        <v>2.146868250539957</v>
      </c>
      <c r="H13" s="133"/>
      <c r="I13" s="133"/>
      <c r="J13" s="133"/>
      <c r="K13" s="121"/>
    </row>
    <row r="14" spans="1:11" ht="12.75">
      <c r="A14" s="134" t="s">
        <v>81</v>
      </c>
      <c r="B14" s="127">
        <v>683</v>
      </c>
      <c r="C14" s="128">
        <v>-68.86964448495898</v>
      </c>
      <c r="D14" s="127">
        <v>1504</v>
      </c>
      <c r="E14" s="128">
        <v>-54.75330926594465</v>
      </c>
      <c r="F14" s="132">
        <v>2.2020497803806736</v>
      </c>
      <c r="G14" s="132">
        <v>1.5150410209662717</v>
      </c>
      <c r="H14" s="133"/>
      <c r="I14" s="133"/>
      <c r="J14" s="133"/>
      <c r="K14" s="121"/>
    </row>
    <row r="15" spans="1:11" ht="12.75">
      <c r="A15" s="134" t="s">
        <v>82</v>
      </c>
      <c r="B15" s="127">
        <v>34748</v>
      </c>
      <c r="C15" s="128">
        <v>-28.559386500544832</v>
      </c>
      <c r="D15" s="127">
        <v>59525</v>
      </c>
      <c r="E15" s="128">
        <v>-20.725291994619575</v>
      </c>
      <c r="F15" s="132">
        <v>1.7130482329918268</v>
      </c>
      <c r="G15" s="132">
        <v>1.5437611793005612</v>
      </c>
      <c r="H15" s="133"/>
      <c r="I15" s="133"/>
      <c r="J15" s="133"/>
      <c r="K15" s="121"/>
    </row>
    <row r="16" spans="1:11" ht="12.75">
      <c r="A16" s="134" t="s">
        <v>83</v>
      </c>
      <c r="B16" s="127">
        <v>373</v>
      </c>
      <c r="C16" s="128">
        <v>-12.44131455399061</v>
      </c>
      <c r="D16" s="127">
        <v>1870</v>
      </c>
      <c r="E16" s="128">
        <v>2.973568281938326</v>
      </c>
      <c r="F16" s="132">
        <v>5.013404825737266</v>
      </c>
      <c r="G16" s="132">
        <v>4.262910798122066</v>
      </c>
      <c r="H16" s="133"/>
      <c r="I16" s="133"/>
      <c r="J16" s="133"/>
      <c r="K16" s="121"/>
    </row>
    <row r="17" spans="1:11" ht="12.75">
      <c r="A17" s="134" t="s">
        <v>84</v>
      </c>
      <c r="B17" s="127">
        <v>130</v>
      </c>
      <c r="C17" s="128">
        <v>-40.36697247706422</v>
      </c>
      <c r="D17" s="127">
        <v>297</v>
      </c>
      <c r="E17" s="128">
        <v>-38.38174273858922</v>
      </c>
      <c r="F17" s="151">
        <v>2.2846153846153845</v>
      </c>
      <c r="G17" s="132">
        <v>2.2110091743119265</v>
      </c>
      <c r="H17" s="133"/>
      <c r="I17" s="133"/>
      <c r="J17" s="133"/>
      <c r="K17" s="121"/>
    </row>
    <row r="18" spans="1:11" ht="12.75">
      <c r="A18" s="134" t="s">
        <v>85</v>
      </c>
      <c r="B18" s="127">
        <v>945</v>
      </c>
      <c r="C18" s="128">
        <v>-22.22222222222222</v>
      </c>
      <c r="D18" s="127">
        <v>4084</v>
      </c>
      <c r="E18" s="128">
        <v>-24.300278035217797</v>
      </c>
      <c r="F18" s="132">
        <v>4.321693121693122</v>
      </c>
      <c r="G18" s="132">
        <v>4.440329218106996</v>
      </c>
      <c r="H18" s="133"/>
      <c r="I18" s="133"/>
      <c r="J18" s="133"/>
      <c r="K18" s="121"/>
    </row>
    <row r="19" spans="1:11" ht="12.75">
      <c r="A19" s="134" t="s">
        <v>86</v>
      </c>
      <c r="B19" s="127">
        <v>2803</v>
      </c>
      <c r="C19" s="128">
        <v>-8.72679908824487</v>
      </c>
      <c r="D19" s="127">
        <v>12052</v>
      </c>
      <c r="E19" s="128">
        <v>-0.3390391135367568</v>
      </c>
      <c r="F19" s="132">
        <v>4.299678915447735</v>
      </c>
      <c r="G19" s="132">
        <v>3.937805275154673</v>
      </c>
      <c r="H19" s="133"/>
      <c r="I19" s="133"/>
      <c r="J19" s="133"/>
      <c r="K19" s="121"/>
    </row>
    <row r="20" spans="1:11" ht="12.75">
      <c r="A20" s="134" t="s">
        <v>87</v>
      </c>
      <c r="B20" s="127">
        <v>506</v>
      </c>
      <c r="C20" s="128">
        <v>-14.814814814814813</v>
      </c>
      <c r="D20" s="127">
        <v>1689</v>
      </c>
      <c r="E20" s="128">
        <v>-8.801295896328295</v>
      </c>
      <c r="F20" s="132">
        <v>3.3379446640316206</v>
      </c>
      <c r="G20" s="132">
        <v>3.1178451178451176</v>
      </c>
      <c r="H20" s="133"/>
      <c r="I20" s="133"/>
      <c r="J20" s="133"/>
      <c r="K20" s="121"/>
    </row>
    <row r="21" spans="1:11" ht="12.75">
      <c r="A21" s="134" t="s">
        <v>88</v>
      </c>
      <c r="B21" s="127">
        <v>4404</v>
      </c>
      <c r="C21" s="128">
        <v>-19.517543859649123</v>
      </c>
      <c r="D21" s="127">
        <v>15596</v>
      </c>
      <c r="E21" s="128">
        <v>-15.3173698213607</v>
      </c>
      <c r="F21" s="132">
        <v>3.541326067211626</v>
      </c>
      <c r="G21" s="132">
        <v>3.3656798245614037</v>
      </c>
      <c r="H21" s="133"/>
      <c r="I21" s="133"/>
      <c r="J21" s="133"/>
      <c r="K21" s="121"/>
    </row>
    <row r="22" spans="1:11" ht="12.75">
      <c r="A22" s="134" t="s">
        <v>89</v>
      </c>
      <c r="B22" s="127">
        <v>18760</v>
      </c>
      <c r="C22" s="128">
        <v>-10.7006854531607</v>
      </c>
      <c r="D22" s="127">
        <v>66375</v>
      </c>
      <c r="E22" s="128">
        <v>-12.425949625954903</v>
      </c>
      <c r="F22" s="132">
        <v>3.5381130063965887</v>
      </c>
      <c r="G22" s="132">
        <v>3.6078160700685453</v>
      </c>
      <c r="H22" s="133"/>
      <c r="I22" s="133"/>
      <c r="J22" s="133"/>
      <c r="K22" s="121"/>
    </row>
    <row r="23" spans="1:11" ht="12.75">
      <c r="A23" s="134" t="s">
        <v>90</v>
      </c>
      <c r="B23" s="127">
        <v>979</v>
      </c>
      <c r="C23" s="128">
        <v>-52.336903602726395</v>
      </c>
      <c r="D23" s="127">
        <v>1775</v>
      </c>
      <c r="E23" s="128">
        <v>-60.47650857270096</v>
      </c>
      <c r="F23" s="132">
        <v>1.8130745658835548</v>
      </c>
      <c r="G23" s="132">
        <v>2.186465433300876</v>
      </c>
      <c r="H23" s="133"/>
      <c r="I23" s="133"/>
      <c r="J23" s="133"/>
      <c r="K23" s="121"/>
    </row>
    <row r="24" spans="1:11" ht="12.75">
      <c r="A24" s="134" t="s">
        <v>91</v>
      </c>
      <c r="B24" s="127">
        <v>11362</v>
      </c>
      <c r="C24" s="128">
        <v>-33.845705967976706</v>
      </c>
      <c r="D24" s="127">
        <v>19129</v>
      </c>
      <c r="E24" s="128">
        <v>-17.201229277582996</v>
      </c>
      <c r="F24" s="132">
        <v>1.6835944375990142</v>
      </c>
      <c r="G24" s="132">
        <v>1.3451528384279476</v>
      </c>
      <c r="H24" s="133"/>
      <c r="I24" s="133"/>
      <c r="J24" s="133"/>
      <c r="K24" s="121"/>
    </row>
    <row r="25" spans="1:11" ht="12.75">
      <c r="A25" s="134" t="s">
        <v>92</v>
      </c>
      <c r="B25" s="127">
        <v>1364</v>
      </c>
      <c r="C25" s="128">
        <v>3.8051750380517504</v>
      </c>
      <c r="D25" s="127">
        <v>3064</v>
      </c>
      <c r="E25" s="128">
        <v>-8.6463923673226</v>
      </c>
      <c r="F25" s="132">
        <v>2.2463343108504397</v>
      </c>
      <c r="G25" s="132">
        <v>2.5525114155251143</v>
      </c>
      <c r="H25" s="133"/>
      <c r="I25" s="133"/>
      <c r="J25" s="133"/>
      <c r="K25" s="121"/>
    </row>
    <row r="26" spans="1:11" ht="12.75">
      <c r="A26" s="134" t="s">
        <v>93</v>
      </c>
      <c r="B26" s="127">
        <v>749</v>
      </c>
      <c r="C26" s="128">
        <v>79.61630695443645</v>
      </c>
      <c r="D26" s="127">
        <v>2198</v>
      </c>
      <c r="E26" s="128">
        <v>84.55079764903442</v>
      </c>
      <c r="F26" s="132">
        <v>2.9345794392523366</v>
      </c>
      <c r="G26" s="132">
        <v>2.856115107913669</v>
      </c>
      <c r="H26" s="133"/>
      <c r="I26" s="133"/>
      <c r="J26" s="133"/>
      <c r="K26" s="121"/>
    </row>
    <row r="27" spans="1:11" ht="12.75">
      <c r="A27" s="134" t="s">
        <v>94</v>
      </c>
      <c r="B27" s="127">
        <v>2869</v>
      </c>
      <c r="C27" s="128">
        <v>10.346153846153847</v>
      </c>
      <c r="D27" s="127">
        <v>5436</v>
      </c>
      <c r="E27" s="128">
        <v>4.942084942084942</v>
      </c>
      <c r="F27" s="132">
        <v>1.894736842105263</v>
      </c>
      <c r="G27" s="132">
        <v>1.9923076923076923</v>
      </c>
      <c r="H27" s="133"/>
      <c r="I27" s="133"/>
      <c r="J27" s="133"/>
      <c r="K27" s="121"/>
    </row>
    <row r="28" spans="1:11" ht="12.75">
      <c r="A28" s="134" t="s">
        <v>95</v>
      </c>
      <c r="B28" s="127">
        <v>19399</v>
      </c>
      <c r="C28" s="128">
        <v>17.583949569644805</v>
      </c>
      <c r="D28" s="127">
        <v>50683</v>
      </c>
      <c r="E28" s="128">
        <v>19.87181003287529</v>
      </c>
      <c r="F28" s="132">
        <v>2.612660446414764</v>
      </c>
      <c r="G28" s="132">
        <v>2.5627954903624683</v>
      </c>
      <c r="H28" s="133"/>
      <c r="I28" s="133"/>
      <c r="J28" s="133"/>
      <c r="K28" s="121"/>
    </row>
    <row r="29" spans="1:11" ht="12.75">
      <c r="A29" s="134" t="s">
        <v>96</v>
      </c>
      <c r="B29" s="127">
        <v>2364</v>
      </c>
      <c r="C29" s="128">
        <v>-13.973799126637553</v>
      </c>
      <c r="D29" s="127">
        <v>4898</v>
      </c>
      <c r="E29" s="128">
        <v>-19.134885256727753</v>
      </c>
      <c r="F29" s="132">
        <v>2.071912013536379</v>
      </c>
      <c r="G29" s="132">
        <v>2.2041484716157207</v>
      </c>
      <c r="H29" s="133"/>
      <c r="I29" s="133"/>
      <c r="J29" s="133"/>
      <c r="K29" s="139"/>
    </row>
    <row r="30" spans="1:11" ht="12.75">
      <c r="A30" s="134" t="s">
        <v>97</v>
      </c>
      <c r="B30" s="127">
        <v>2664</v>
      </c>
      <c r="C30" s="128">
        <v>17.5639894086496</v>
      </c>
      <c r="D30" s="127">
        <v>4860</v>
      </c>
      <c r="E30" s="128">
        <v>12.83956350127699</v>
      </c>
      <c r="F30" s="132">
        <v>1.8243243243243243</v>
      </c>
      <c r="G30" s="132">
        <v>1.9007060900264783</v>
      </c>
      <c r="H30" s="133"/>
      <c r="I30" s="133"/>
      <c r="J30" s="133"/>
      <c r="K30" s="139"/>
    </row>
    <row r="31" spans="1:11" ht="12.75">
      <c r="A31" s="134" t="s">
        <v>98</v>
      </c>
      <c r="B31" s="127">
        <v>10084</v>
      </c>
      <c r="C31" s="128">
        <v>56.58385093167701</v>
      </c>
      <c r="D31" s="127">
        <v>33340</v>
      </c>
      <c r="E31" s="128">
        <v>55.49647870901544</v>
      </c>
      <c r="F31" s="132">
        <v>3.3062276874256247</v>
      </c>
      <c r="G31" s="132">
        <v>3.3293478260869565</v>
      </c>
      <c r="H31" s="133"/>
      <c r="I31" s="133"/>
      <c r="J31" s="133"/>
      <c r="K31" s="139"/>
    </row>
    <row r="32" spans="1:11" ht="12.75">
      <c r="A32" s="134" t="s">
        <v>99</v>
      </c>
      <c r="B32" s="127">
        <v>89</v>
      </c>
      <c r="C32" s="128">
        <v>34.84848484848485</v>
      </c>
      <c r="D32" s="127">
        <v>287</v>
      </c>
      <c r="E32" s="128">
        <v>16.666666666666664</v>
      </c>
      <c r="F32" s="151">
        <v>3.2247191011235956</v>
      </c>
      <c r="G32" s="132">
        <v>3.727272727272727</v>
      </c>
      <c r="H32" s="133"/>
      <c r="I32" s="133"/>
      <c r="J32" s="133"/>
      <c r="K32" s="139"/>
    </row>
    <row r="33" spans="1:11" ht="12.75">
      <c r="A33" s="134" t="s">
        <v>100</v>
      </c>
      <c r="B33" s="127">
        <v>983</v>
      </c>
      <c r="C33" s="128">
        <v>-1.0070493454179255</v>
      </c>
      <c r="D33" s="127">
        <v>3277</v>
      </c>
      <c r="E33" s="128">
        <v>-26.010386091668547</v>
      </c>
      <c r="F33" s="132">
        <v>3.3336724313326553</v>
      </c>
      <c r="G33" s="132">
        <v>4.460221550855992</v>
      </c>
      <c r="H33" s="133"/>
      <c r="I33" s="133"/>
      <c r="J33" s="133"/>
      <c r="K33" s="139"/>
    </row>
    <row r="34" spans="1:11" ht="12.75">
      <c r="A34" s="134" t="s">
        <v>101</v>
      </c>
      <c r="B34" s="127">
        <v>399</v>
      </c>
      <c r="C34" s="128">
        <v>19.46107784431138</v>
      </c>
      <c r="D34" s="127">
        <v>795</v>
      </c>
      <c r="E34" s="128">
        <v>-19.858870967741936</v>
      </c>
      <c r="F34" s="132">
        <v>1.9924812030075187</v>
      </c>
      <c r="G34" s="132">
        <v>2.970059880239521</v>
      </c>
      <c r="H34" s="133"/>
      <c r="I34" s="133"/>
      <c r="J34" s="133"/>
      <c r="K34" s="139"/>
    </row>
    <row r="35" spans="1:11" ht="12.75">
      <c r="A35" s="134" t="s">
        <v>102</v>
      </c>
      <c r="B35" s="127">
        <v>224</v>
      </c>
      <c r="C35" s="128">
        <v>27.27272727272727</v>
      </c>
      <c r="D35" s="127">
        <v>941</v>
      </c>
      <c r="E35" s="128">
        <v>86.33663366336634</v>
      </c>
      <c r="F35" s="132">
        <v>4.200892857142857</v>
      </c>
      <c r="G35" s="132">
        <v>2.8693181818181817</v>
      </c>
      <c r="H35" s="133"/>
      <c r="I35" s="133"/>
      <c r="J35" s="133"/>
      <c r="K35" s="139"/>
    </row>
    <row r="36" spans="1:11" ht="12.75">
      <c r="A36" s="134" t="s">
        <v>103</v>
      </c>
      <c r="B36" s="127">
        <v>49610</v>
      </c>
      <c r="C36" s="128">
        <v>12.366930917327293</v>
      </c>
      <c r="D36" s="127">
        <v>148016</v>
      </c>
      <c r="E36" s="128">
        <v>10.31809915630683</v>
      </c>
      <c r="F36" s="132">
        <v>2.983592017738359</v>
      </c>
      <c r="G36" s="132">
        <v>3.039003397508494</v>
      </c>
      <c r="H36" s="133"/>
      <c r="I36" s="133"/>
      <c r="J36" s="133"/>
      <c r="K36" s="139"/>
    </row>
    <row r="37" spans="1:11" ht="12.75">
      <c r="A37" s="134" t="s">
        <v>104</v>
      </c>
      <c r="B37" s="127">
        <v>2824</v>
      </c>
      <c r="C37" s="128">
        <v>-3.9455782312925165</v>
      </c>
      <c r="D37" s="127">
        <v>6976</v>
      </c>
      <c r="E37" s="128">
        <v>-8.523472331497508</v>
      </c>
      <c r="F37" s="132">
        <v>2.4702549575070822</v>
      </c>
      <c r="G37" s="132">
        <v>2.593877551020408</v>
      </c>
      <c r="H37" s="133"/>
      <c r="I37" s="133"/>
      <c r="J37" s="133"/>
      <c r="K37" s="139"/>
    </row>
    <row r="38" spans="1:11" ht="12.75">
      <c r="A38" s="134" t="s">
        <v>105</v>
      </c>
      <c r="B38" s="127">
        <v>648</v>
      </c>
      <c r="C38" s="128">
        <v>-77.99660441426145</v>
      </c>
      <c r="D38" s="127">
        <v>1116</v>
      </c>
      <c r="E38" s="128">
        <v>-78.24137258724897</v>
      </c>
      <c r="F38" s="132">
        <v>1.7222222222222223</v>
      </c>
      <c r="G38" s="132">
        <v>1.7415959252971138</v>
      </c>
      <c r="H38" s="133"/>
      <c r="I38" s="133"/>
      <c r="J38" s="133"/>
      <c r="K38" s="139"/>
    </row>
    <row r="39" spans="1:11" ht="12.75">
      <c r="A39" s="134" t="s">
        <v>106</v>
      </c>
      <c r="B39" s="127">
        <v>295</v>
      </c>
      <c r="C39" s="128">
        <v>75.59523809523809</v>
      </c>
      <c r="D39" s="127">
        <v>949</v>
      </c>
      <c r="E39" s="128">
        <v>78.04878048780488</v>
      </c>
      <c r="F39" s="132">
        <v>3.216949152542373</v>
      </c>
      <c r="G39" s="132">
        <v>3.1726190476190474</v>
      </c>
      <c r="H39" s="133"/>
      <c r="I39" s="133"/>
      <c r="J39" s="133"/>
      <c r="K39" s="139"/>
    </row>
    <row r="40" spans="1:11" ht="12.75">
      <c r="A40" s="134" t="s">
        <v>107</v>
      </c>
      <c r="B40" s="127">
        <v>785</v>
      </c>
      <c r="C40" s="128">
        <v>-1.3819095477386936</v>
      </c>
      <c r="D40" s="127">
        <v>2421</v>
      </c>
      <c r="E40" s="128">
        <v>-5.0215770890545315</v>
      </c>
      <c r="F40" s="132">
        <v>3.084076433121019</v>
      </c>
      <c r="G40" s="132">
        <v>3.2022613065326633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505</v>
      </c>
      <c r="C41" s="128">
        <v>-54.42238267148014</v>
      </c>
      <c r="D41" s="127">
        <v>1296</v>
      </c>
      <c r="E41" s="128">
        <v>-48.63258026159334</v>
      </c>
      <c r="F41" s="132">
        <v>2.5663366336633664</v>
      </c>
      <c r="G41" s="132">
        <v>2.277075812274368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1199</v>
      </c>
      <c r="C42" s="128">
        <v>-31.797497155858927</v>
      </c>
      <c r="D42" s="127">
        <v>3485</v>
      </c>
      <c r="E42" s="128">
        <v>-37.47757445281665</v>
      </c>
      <c r="F42" s="132">
        <v>2.906588824020017</v>
      </c>
      <c r="G42" s="132">
        <v>3.1706484641638224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6066</v>
      </c>
      <c r="C43" s="128">
        <v>-2.507232401157184</v>
      </c>
      <c r="D43" s="127">
        <v>13002</v>
      </c>
      <c r="E43" s="128">
        <v>5.381747446911979</v>
      </c>
      <c r="F43" s="132">
        <v>2.1434223541048465</v>
      </c>
      <c r="G43" s="132">
        <v>1.9829636772741883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13332</v>
      </c>
      <c r="C44" s="128">
        <v>57.031802120141336</v>
      </c>
      <c r="D44" s="127">
        <v>14387</v>
      </c>
      <c r="E44" s="128">
        <v>42.62912659859225</v>
      </c>
      <c r="F44" s="132">
        <v>1.0791329132913292</v>
      </c>
      <c r="G44" s="132">
        <v>1.1881036513545347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2544</v>
      </c>
      <c r="C45" s="128">
        <v>101.9047619047619</v>
      </c>
      <c r="D45" s="127">
        <v>2730</v>
      </c>
      <c r="E45" s="128">
        <v>85.96730245231608</v>
      </c>
      <c r="F45" s="132">
        <v>1.0731132075471699</v>
      </c>
      <c r="G45" s="132">
        <v>1.1650793650793652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9403</v>
      </c>
      <c r="C46" s="128">
        <v>33.88865157340168</v>
      </c>
      <c r="D46" s="127">
        <v>15446</v>
      </c>
      <c r="E46" s="128">
        <v>25.058699700429116</v>
      </c>
      <c r="F46" s="132">
        <v>1.6426672338615336</v>
      </c>
      <c r="G46" s="132">
        <v>1.758650149508757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2234</v>
      </c>
      <c r="C47" s="128">
        <v>60.48850574712644</v>
      </c>
      <c r="D47" s="127">
        <v>3224</v>
      </c>
      <c r="E47" s="128">
        <v>24.047710657945366</v>
      </c>
      <c r="F47" s="132">
        <v>1.4431512981199641</v>
      </c>
      <c r="G47" s="132">
        <v>1.8670977011494252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7564</v>
      </c>
      <c r="C48" s="128">
        <v>15.569136745607334</v>
      </c>
      <c r="D48" s="127">
        <v>8749</v>
      </c>
      <c r="E48" s="128">
        <v>6.228751821272462</v>
      </c>
      <c r="F48" s="132">
        <v>1.156663141195135</v>
      </c>
      <c r="G48" s="132">
        <v>1.258365164247517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1897</v>
      </c>
      <c r="C49" s="128">
        <v>-9.364548494983277</v>
      </c>
      <c r="D49" s="127">
        <v>3346</v>
      </c>
      <c r="E49" s="128">
        <v>19.03237282106012</v>
      </c>
      <c r="F49" s="132">
        <v>1.7638376383763839</v>
      </c>
      <c r="G49" s="132">
        <v>1.3430482560917343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1471</v>
      </c>
      <c r="C50" s="128">
        <v>-23.385416666666668</v>
      </c>
      <c r="D50" s="127">
        <v>3284</v>
      </c>
      <c r="E50" s="128">
        <v>4.353352399110263</v>
      </c>
      <c r="F50" s="132">
        <v>2.2324949014276</v>
      </c>
      <c r="G50" s="132">
        <v>1.6390625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271</v>
      </c>
      <c r="C51" s="128">
        <v>-31.738035264483628</v>
      </c>
      <c r="D51" s="127">
        <v>569</v>
      </c>
      <c r="E51" s="128">
        <v>-31.692677070828328</v>
      </c>
      <c r="F51" s="132">
        <v>2.0996309963099633</v>
      </c>
      <c r="G51" s="132">
        <v>2.09823677581864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410723</v>
      </c>
      <c r="C52" s="144">
        <v>-1.0360871566154164</v>
      </c>
      <c r="D52" s="143">
        <v>1273206</v>
      </c>
      <c r="E52" s="144">
        <v>3.8903200169069847</v>
      </c>
      <c r="F52" s="146">
        <v>3.099914053997463</v>
      </c>
      <c r="G52" s="147">
        <v>2.952918271999383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A4:A5"/>
    <mergeCell ref="B4:C4"/>
    <mergeCell ref="D4:E4"/>
    <mergeCell ref="F4:G4"/>
  </mergeCells>
  <printOptions/>
  <pageMargins left="0.52" right="0.33" top="0.57" bottom="0.61" header="0.27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21" customWidth="1"/>
    <col min="2" max="2" width="10.140625" style="121" customWidth="1"/>
    <col min="3" max="3" width="13.28125" style="121" customWidth="1"/>
    <col min="4" max="4" width="9.57421875" style="121" customWidth="1"/>
    <col min="5" max="5" width="13.28125" style="121" customWidth="1"/>
    <col min="6" max="6" width="8.57421875" style="121" customWidth="1"/>
    <col min="7" max="7" width="7.710937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134</v>
      </c>
    </row>
    <row r="2" ht="12.75">
      <c r="A2" s="120" t="s">
        <v>133</v>
      </c>
    </row>
    <row r="3" ht="12.75">
      <c r="A3" s="120"/>
    </row>
    <row r="4" spans="1:7" ht="28.5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24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3606</v>
      </c>
      <c r="C6" s="128">
        <v>7.449344457687723</v>
      </c>
      <c r="D6" s="127">
        <v>9979</v>
      </c>
      <c r="E6" s="128">
        <v>19.882268140317155</v>
      </c>
      <c r="F6" s="132">
        <v>2.767332224070993</v>
      </c>
      <c r="G6" s="132">
        <v>2.4803337306317044</v>
      </c>
      <c r="H6" s="133"/>
      <c r="I6" s="133"/>
      <c r="J6" s="133"/>
      <c r="K6" s="121"/>
    </row>
    <row r="7" spans="1:11" ht="12.75">
      <c r="A7" s="134" t="s">
        <v>74</v>
      </c>
      <c r="B7" s="127">
        <v>1428</v>
      </c>
      <c r="C7" s="128">
        <v>20.914479254868755</v>
      </c>
      <c r="D7" s="127">
        <v>6015</v>
      </c>
      <c r="E7" s="128">
        <v>54.86611740473738</v>
      </c>
      <c r="F7" s="132">
        <v>4.21218487394958</v>
      </c>
      <c r="G7" s="132">
        <v>3.2887383573243016</v>
      </c>
      <c r="H7" s="133"/>
      <c r="I7" s="133"/>
      <c r="J7" s="133"/>
      <c r="K7" s="121"/>
    </row>
    <row r="8" spans="1:11" ht="12.75">
      <c r="A8" s="134" t="s">
        <v>75</v>
      </c>
      <c r="B8" s="127">
        <v>2623</v>
      </c>
      <c r="C8" s="128">
        <v>16.83741648106904</v>
      </c>
      <c r="D8" s="127">
        <v>12630</v>
      </c>
      <c r="E8" s="128">
        <v>41.180415828303154</v>
      </c>
      <c r="F8" s="132">
        <v>4.815097216927183</v>
      </c>
      <c r="G8" s="132">
        <v>3.9848552338530068</v>
      </c>
      <c r="H8" s="133"/>
      <c r="I8" s="133"/>
      <c r="J8" s="133"/>
      <c r="K8" s="121"/>
    </row>
    <row r="9" spans="1:11" ht="12.75">
      <c r="A9" s="134" t="s">
        <v>76</v>
      </c>
      <c r="B9" s="127">
        <v>6276</v>
      </c>
      <c r="C9" s="128">
        <v>-6.787464725976533</v>
      </c>
      <c r="D9" s="127">
        <v>19747</v>
      </c>
      <c r="E9" s="128">
        <v>-1.3242054767139715</v>
      </c>
      <c r="F9" s="132">
        <v>3.1464308476736775</v>
      </c>
      <c r="G9" s="132">
        <v>2.972226347839002</v>
      </c>
      <c r="H9" s="133"/>
      <c r="I9" s="133"/>
      <c r="J9" s="133"/>
      <c r="K9" s="121"/>
    </row>
    <row r="10" spans="1:11" ht="12.75">
      <c r="A10" s="134" t="s">
        <v>77</v>
      </c>
      <c r="B10" s="127">
        <v>3520</v>
      </c>
      <c r="C10" s="128">
        <v>0.2849002849002849</v>
      </c>
      <c r="D10" s="127">
        <v>18008</v>
      </c>
      <c r="E10" s="128">
        <v>4.454756380510441</v>
      </c>
      <c r="F10" s="132">
        <v>5.115909090909091</v>
      </c>
      <c r="G10" s="132">
        <v>4.911680911680912</v>
      </c>
      <c r="H10" s="133"/>
      <c r="I10" s="133"/>
      <c r="J10" s="133"/>
      <c r="K10" s="121"/>
    </row>
    <row r="11" spans="1:11" ht="12.75">
      <c r="A11" s="134" t="s">
        <v>78</v>
      </c>
      <c r="B11" s="127">
        <v>268</v>
      </c>
      <c r="C11" s="128">
        <v>-6.293706293706294</v>
      </c>
      <c r="D11" s="127">
        <v>1655</v>
      </c>
      <c r="E11" s="128">
        <v>24.90566037735849</v>
      </c>
      <c r="F11" s="132">
        <v>6.175373134328358</v>
      </c>
      <c r="G11" s="132">
        <v>4.6328671328671325</v>
      </c>
      <c r="H11" s="133"/>
      <c r="I11" s="133"/>
      <c r="J11" s="133"/>
      <c r="K11" s="121"/>
    </row>
    <row r="12" spans="1:11" ht="12.75">
      <c r="A12" s="134" t="s">
        <v>79</v>
      </c>
      <c r="B12" s="127">
        <v>469</v>
      </c>
      <c r="C12" s="128">
        <v>11.137440758293838</v>
      </c>
      <c r="D12" s="127">
        <v>1179</v>
      </c>
      <c r="E12" s="128">
        <v>1.9014693171996542</v>
      </c>
      <c r="F12" s="132">
        <v>2.513859275053305</v>
      </c>
      <c r="G12" s="132">
        <v>2.741706161137441</v>
      </c>
      <c r="H12" s="133"/>
      <c r="I12" s="133"/>
      <c r="J12" s="133"/>
      <c r="K12" s="121"/>
    </row>
    <row r="13" spans="1:11" ht="12.75">
      <c r="A13" s="134" t="s">
        <v>80</v>
      </c>
      <c r="B13" s="127">
        <v>575</v>
      </c>
      <c r="C13" s="128">
        <v>27.494456762749447</v>
      </c>
      <c r="D13" s="127">
        <v>1009</v>
      </c>
      <c r="E13" s="128">
        <v>24.876237623762375</v>
      </c>
      <c r="F13" s="132">
        <v>1.7547826086956522</v>
      </c>
      <c r="G13" s="132">
        <v>1.7915742793791574</v>
      </c>
      <c r="H13" s="133"/>
      <c r="I13" s="133"/>
      <c r="J13" s="133"/>
      <c r="K13" s="121"/>
    </row>
    <row r="14" spans="1:11" ht="12.75">
      <c r="A14" s="134" t="s">
        <v>81</v>
      </c>
      <c r="B14" s="127">
        <v>174</v>
      </c>
      <c r="C14" s="128">
        <v>-25.64102564102564</v>
      </c>
      <c r="D14" s="127">
        <v>333</v>
      </c>
      <c r="E14" s="128">
        <v>-31.901840490797547</v>
      </c>
      <c r="F14" s="132">
        <v>1.9137931034482758</v>
      </c>
      <c r="G14" s="132">
        <v>2.08974358974359</v>
      </c>
      <c r="H14" s="133"/>
      <c r="I14" s="133"/>
      <c r="J14" s="133"/>
      <c r="K14" s="121"/>
    </row>
    <row r="15" spans="1:11" ht="12.75">
      <c r="A15" s="134" t="s">
        <v>82</v>
      </c>
      <c r="B15" s="127">
        <v>3153</v>
      </c>
      <c r="C15" s="128">
        <v>32.646192679848554</v>
      </c>
      <c r="D15" s="127">
        <v>5699</v>
      </c>
      <c r="E15" s="128">
        <v>26.7853170189099</v>
      </c>
      <c r="F15" s="132">
        <v>1.8074849349825564</v>
      </c>
      <c r="G15" s="132">
        <v>1.8910391249474128</v>
      </c>
      <c r="H15" s="133"/>
      <c r="I15" s="133"/>
      <c r="J15" s="133"/>
      <c r="K15" s="121"/>
    </row>
    <row r="16" spans="1:11" ht="12.75">
      <c r="A16" s="134" t="s">
        <v>83</v>
      </c>
      <c r="B16" s="127">
        <v>22</v>
      </c>
      <c r="C16" s="128">
        <v>-46.34146341463415</v>
      </c>
      <c r="D16" s="127">
        <v>43</v>
      </c>
      <c r="E16" s="128">
        <v>-24.561403508771928</v>
      </c>
      <c r="F16" s="132">
        <v>1.9545454545454546</v>
      </c>
      <c r="G16" s="132">
        <v>1.3902439024390243</v>
      </c>
      <c r="H16" s="133"/>
      <c r="I16" s="133"/>
      <c r="J16" s="133"/>
      <c r="K16" s="121"/>
    </row>
    <row r="17" spans="1:11" ht="12.75">
      <c r="A17" s="134" t="s">
        <v>84</v>
      </c>
      <c r="B17" s="127">
        <v>6</v>
      </c>
      <c r="C17" s="128">
        <v>50</v>
      </c>
      <c r="D17" s="127">
        <v>6</v>
      </c>
      <c r="E17" s="128">
        <v>20</v>
      </c>
      <c r="F17" s="151">
        <v>1</v>
      </c>
      <c r="G17" s="132">
        <v>1.25</v>
      </c>
      <c r="H17" s="133"/>
      <c r="I17" s="133"/>
      <c r="J17" s="133"/>
      <c r="K17" s="121"/>
    </row>
    <row r="18" spans="1:11" ht="12.75">
      <c r="A18" s="134" t="s">
        <v>85</v>
      </c>
      <c r="B18" s="127">
        <v>242</v>
      </c>
      <c r="C18" s="128">
        <v>12.037037037037036</v>
      </c>
      <c r="D18" s="127">
        <v>826</v>
      </c>
      <c r="E18" s="128">
        <v>13.774104683195592</v>
      </c>
      <c r="F18" s="132">
        <v>3.4132231404958677</v>
      </c>
      <c r="G18" s="132">
        <v>3.361111111111111</v>
      </c>
      <c r="H18" s="133"/>
      <c r="I18" s="133"/>
      <c r="J18" s="133"/>
      <c r="K18" s="121"/>
    </row>
    <row r="19" spans="1:11" ht="12.75">
      <c r="A19" s="134" t="s">
        <v>86</v>
      </c>
      <c r="B19" s="127">
        <v>275</v>
      </c>
      <c r="C19" s="128">
        <v>-11.858974358974358</v>
      </c>
      <c r="D19" s="127">
        <v>529</v>
      </c>
      <c r="E19" s="128">
        <v>-15.36</v>
      </c>
      <c r="F19" s="132">
        <v>1.9236363636363636</v>
      </c>
      <c r="G19" s="132">
        <v>2.003205128205128</v>
      </c>
      <c r="H19" s="133"/>
      <c r="I19" s="133"/>
      <c r="J19" s="133"/>
      <c r="K19" s="121"/>
    </row>
    <row r="20" spans="1:11" ht="12.75">
      <c r="A20" s="134" t="s">
        <v>87</v>
      </c>
      <c r="B20" s="127">
        <v>117</v>
      </c>
      <c r="C20" s="128">
        <v>172.09302325581396</v>
      </c>
      <c r="D20" s="127">
        <v>300</v>
      </c>
      <c r="E20" s="128">
        <v>165.4867256637168</v>
      </c>
      <c r="F20" s="132">
        <v>2.5641025641025643</v>
      </c>
      <c r="G20" s="132">
        <v>2.627906976744186</v>
      </c>
      <c r="H20" s="133"/>
      <c r="I20" s="133"/>
      <c r="J20" s="133"/>
      <c r="K20" s="121"/>
    </row>
    <row r="21" spans="1:11" ht="12.75">
      <c r="A21" s="134" t="s">
        <v>88</v>
      </c>
      <c r="B21" s="127">
        <v>1100</v>
      </c>
      <c r="C21" s="128">
        <v>13.519091847265221</v>
      </c>
      <c r="D21" s="127">
        <v>2315</v>
      </c>
      <c r="E21" s="128">
        <v>24.128686327077748</v>
      </c>
      <c r="F21" s="132">
        <v>2.1045454545454545</v>
      </c>
      <c r="G21" s="132">
        <v>1.9246646026831786</v>
      </c>
      <c r="H21" s="133"/>
      <c r="I21" s="133"/>
      <c r="J21" s="133"/>
      <c r="K21" s="121"/>
    </row>
    <row r="22" spans="1:11" ht="12.75">
      <c r="A22" s="134" t="s">
        <v>89</v>
      </c>
      <c r="B22" s="127">
        <v>970</v>
      </c>
      <c r="C22" s="128">
        <v>-8.143939393939394</v>
      </c>
      <c r="D22" s="127">
        <v>2104</v>
      </c>
      <c r="E22" s="128">
        <v>-16.20868180007965</v>
      </c>
      <c r="F22" s="132">
        <v>2.1690721649484535</v>
      </c>
      <c r="G22" s="132">
        <v>2.377840909090909</v>
      </c>
      <c r="H22" s="133"/>
      <c r="I22" s="133"/>
      <c r="J22" s="133"/>
      <c r="K22" s="121"/>
    </row>
    <row r="23" spans="1:11" ht="12.75">
      <c r="A23" s="134" t="s">
        <v>90</v>
      </c>
      <c r="B23" s="127">
        <v>128</v>
      </c>
      <c r="C23" s="128">
        <v>-7.246376811594203</v>
      </c>
      <c r="D23" s="127">
        <v>329</v>
      </c>
      <c r="E23" s="128">
        <v>-35.61643835616438</v>
      </c>
      <c r="F23" s="132">
        <v>2.5703125</v>
      </c>
      <c r="G23" s="132">
        <v>3.7028985507246377</v>
      </c>
      <c r="H23" s="133"/>
      <c r="I23" s="133"/>
      <c r="J23" s="133"/>
      <c r="K23" s="121"/>
    </row>
    <row r="24" spans="1:11" ht="12.75">
      <c r="A24" s="134" t="s">
        <v>91</v>
      </c>
      <c r="B24" s="127">
        <v>1336</v>
      </c>
      <c r="C24" s="128">
        <v>-1.5475313190862197</v>
      </c>
      <c r="D24" s="127">
        <v>1975</v>
      </c>
      <c r="E24" s="128">
        <v>0.25380710659898476</v>
      </c>
      <c r="F24" s="132">
        <v>1.4782934131736527</v>
      </c>
      <c r="G24" s="132">
        <v>1.4517317612380252</v>
      </c>
      <c r="H24" s="133"/>
      <c r="I24" s="133"/>
      <c r="J24" s="133"/>
      <c r="K24" s="121"/>
    </row>
    <row r="25" spans="1:11" ht="12.75">
      <c r="A25" s="134" t="s">
        <v>92</v>
      </c>
      <c r="B25" s="127">
        <v>330</v>
      </c>
      <c r="C25" s="128">
        <v>134.04255319148936</v>
      </c>
      <c r="D25" s="127">
        <v>420</v>
      </c>
      <c r="E25" s="128">
        <v>60.91954022988506</v>
      </c>
      <c r="F25" s="132">
        <v>1.2727272727272727</v>
      </c>
      <c r="G25" s="132">
        <v>1.851063829787234</v>
      </c>
      <c r="H25" s="133"/>
      <c r="I25" s="133"/>
      <c r="J25" s="133"/>
      <c r="K25" s="121"/>
    </row>
    <row r="26" spans="1:11" ht="12.75">
      <c r="A26" s="134" t="s">
        <v>93</v>
      </c>
      <c r="B26" s="127">
        <v>152</v>
      </c>
      <c r="C26" s="128">
        <v>120.28985507246377</v>
      </c>
      <c r="D26" s="127">
        <v>285</v>
      </c>
      <c r="E26" s="128">
        <v>66.66666666666666</v>
      </c>
      <c r="F26" s="132">
        <v>1.875</v>
      </c>
      <c r="G26" s="132">
        <v>2.4782608695652173</v>
      </c>
      <c r="H26" s="133"/>
      <c r="I26" s="133"/>
      <c r="J26" s="133"/>
      <c r="K26" s="121"/>
    </row>
    <row r="27" spans="1:11" ht="12.75">
      <c r="A27" s="134" t="s">
        <v>94</v>
      </c>
      <c r="B27" s="127">
        <v>497</v>
      </c>
      <c r="C27" s="128">
        <v>66.22073578595318</v>
      </c>
      <c r="D27" s="127">
        <v>861</v>
      </c>
      <c r="E27" s="128">
        <v>39.32038834951456</v>
      </c>
      <c r="F27" s="132">
        <v>1.732394366197183</v>
      </c>
      <c r="G27" s="132">
        <v>2.0668896321070234</v>
      </c>
      <c r="H27" s="133"/>
      <c r="I27" s="133"/>
      <c r="J27" s="133"/>
      <c r="K27" s="121"/>
    </row>
    <row r="28" spans="1:11" ht="12.75">
      <c r="A28" s="134" t="s">
        <v>95</v>
      </c>
      <c r="B28" s="127">
        <v>416</v>
      </c>
      <c r="C28" s="128">
        <v>36.84210526315789</v>
      </c>
      <c r="D28" s="127">
        <v>891</v>
      </c>
      <c r="E28" s="128">
        <v>39.6551724137931</v>
      </c>
      <c r="F28" s="132">
        <v>2.141826923076923</v>
      </c>
      <c r="G28" s="132">
        <v>2.098684210526316</v>
      </c>
      <c r="H28" s="133"/>
      <c r="I28" s="133"/>
      <c r="J28" s="133"/>
      <c r="K28" s="121"/>
    </row>
    <row r="29" spans="1:11" ht="12.75">
      <c r="A29" s="134" t="s">
        <v>96</v>
      </c>
      <c r="B29" s="127">
        <v>172</v>
      </c>
      <c r="C29" s="128">
        <v>-17.703349282296653</v>
      </c>
      <c r="D29" s="127">
        <v>329</v>
      </c>
      <c r="E29" s="128">
        <v>-17.543859649122805</v>
      </c>
      <c r="F29" s="132">
        <v>1.9127906976744187</v>
      </c>
      <c r="G29" s="132">
        <v>1.9090909090909092</v>
      </c>
      <c r="H29" s="133"/>
      <c r="I29" s="133"/>
      <c r="J29" s="133"/>
      <c r="K29" s="139"/>
    </row>
    <row r="30" spans="1:11" ht="12.75">
      <c r="A30" s="134" t="s">
        <v>97</v>
      </c>
      <c r="B30" s="127">
        <v>290</v>
      </c>
      <c r="C30" s="128">
        <v>52.63157894736842</v>
      </c>
      <c r="D30" s="127">
        <v>919</v>
      </c>
      <c r="E30" s="128">
        <v>9.535160905840286</v>
      </c>
      <c r="F30" s="132">
        <v>3.168965517241379</v>
      </c>
      <c r="G30" s="132">
        <v>4.41578947368421</v>
      </c>
      <c r="H30" s="133"/>
      <c r="I30" s="133"/>
      <c r="J30" s="133"/>
      <c r="K30" s="139"/>
    </row>
    <row r="31" spans="1:11" ht="12.75">
      <c r="A31" s="134" t="s">
        <v>98</v>
      </c>
      <c r="B31" s="127">
        <v>1501</v>
      </c>
      <c r="C31" s="128">
        <v>13.540090771558244</v>
      </c>
      <c r="D31" s="127">
        <v>4588</v>
      </c>
      <c r="E31" s="128">
        <v>5.108820160366552</v>
      </c>
      <c r="F31" s="132">
        <v>3.056628914057295</v>
      </c>
      <c r="G31" s="132">
        <v>3.3018154311649015</v>
      </c>
      <c r="H31" s="133"/>
      <c r="I31" s="133"/>
      <c r="J31" s="133"/>
      <c r="K31" s="139"/>
    </row>
    <row r="32" spans="1:11" ht="12.75">
      <c r="A32" s="134" t="s">
        <v>99</v>
      </c>
      <c r="B32" s="127">
        <v>29</v>
      </c>
      <c r="C32" s="128">
        <v>-14.705882352941178</v>
      </c>
      <c r="D32" s="127">
        <v>115</v>
      </c>
      <c r="E32" s="128">
        <v>59.72222222222222</v>
      </c>
      <c r="F32" s="151">
        <v>3.9655172413793105</v>
      </c>
      <c r="G32" s="132">
        <v>2.1176470588235294</v>
      </c>
      <c r="H32" s="133"/>
      <c r="I32" s="133"/>
      <c r="J32" s="133"/>
      <c r="K32" s="139"/>
    </row>
    <row r="33" spans="1:11" ht="12.75">
      <c r="A33" s="134" t="s">
        <v>100</v>
      </c>
      <c r="B33" s="127">
        <v>262</v>
      </c>
      <c r="C33" s="128">
        <v>33.6734693877551</v>
      </c>
      <c r="D33" s="127">
        <v>2937</v>
      </c>
      <c r="E33" s="128">
        <v>32.715770447356526</v>
      </c>
      <c r="F33" s="132">
        <v>11.209923664122137</v>
      </c>
      <c r="G33" s="132">
        <v>11.290816326530612</v>
      </c>
      <c r="H33" s="133"/>
      <c r="I33" s="133"/>
      <c r="J33" s="133"/>
      <c r="K33" s="139"/>
    </row>
    <row r="34" spans="1:11" ht="12.75">
      <c r="A34" s="134" t="s">
        <v>101</v>
      </c>
      <c r="B34" s="127">
        <v>576</v>
      </c>
      <c r="C34" s="128">
        <v>405.2631578947368</v>
      </c>
      <c r="D34" s="127">
        <v>871</v>
      </c>
      <c r="E34" s="128">
        <v>244.2687747035573</v>
      </c>
      <c r="F34" s="132">
        <v>1.5121527777777777</v>
      </c>
      <c r="G34" s="132">
        <v>2.219298245614035</v>
      </c>
      <c r="H34" s="133"/>
      <c r="I34" s="133"/>
      <c r="J34" s="133"/>
      <c r="K34" s="139"/>
    </row>
    <row r="35" spans="1:11" ht="12.75">
      <c r="A35" s="134" t="s">
        <v>102</v>
      </c>
      <c r="B35" s="127">
        <v>37</v>
      </c>
      <c r="C35" s="128">
        <v>-22.916666666666664</v>
      </c>
      <c r="D35" s="127">
        <v>94</v>
      </c>
      <c r="E35" s="128">
        <v>20.51282051282051</v>
      </c>
      <c r="F35" s="132">
        <v>2.5405405405405403</v>
      </c>
      <c r="G35" s="132">
        <v>1.625</v>
      </c>
      <c r="H35" s="133"/>
      <c r="I35" s="133"/>
      <c r="J35" s="133"/>
      <c r="K35" s="139"/>
    </row>
    <row r="36" spans="1:11" ht="12.75">
      <c r="A36" s="134" t="s">
        <v>103</v>
      </c>
      <c r="B36" s="127">
        <v>1666</v>
      </c>
      <c r="C36" s="128">
        <v>24.70059880239521</v>
      </c>
      <c r="D36" s="127">
        <v>3660</v>
      </c>
      <c r="E36" s="128">
        <v>23.273829572246548</v>
      </c>
      <c r="F36" s="132">
        <v>2.1968787515006003</v>
      </c>
      <c r="G36" s="132">
        <v>2.2223053892215567</v>
      </c>
      <c r="H36" s="133"/>
      <c r="I36" s="133"/>
      <c r="J36" s="133"/>
      <c r="K36" s="139"/>
    </row>
    <row r="37" spans="1:11" ht="12.75">
      <c r="A37" s="134" t="s">
        <v>104</v>
      </c>
      <c r="B37" s="127">
        <v>279</v>
      </c>
      <c r="C37" s="128">
        <v>-11.708860759493671</v>
      </c>
      <c r="D37" s="127">
        <v>480</v>
      </c>
      <c r="E37" s="128">
        <v>-42.58373205741627</v>
      </c>
      <c r="F37" s="132">
        <v>1.7204301075268817</v>
      </c>
      <c r="G37" s="132">
        <v>2.6455696202531644</v>
      </c>
      <c r="H37" s="133"/>
      <c r="I37" s="133"/>
      <c r="J37" s="133"/>
      <c r="K37" s="139"/>
    </row>
    <row r="38" spans="1:11" ht="12.75">
      <c r="A38" s="134" t="s">
        <v>105</v>
      </c>
      <c r="B38" s="127">
        <v>44</v>
      </c>
      <c r="C38" s="128">
        <v>-13.725490196078432</v>
      </c>
      <c r="D38" s="127">
        <v>112</v>
      </c>
      <c r="E38" s="128">
        <v>23.076923076923077</v>
      </c>
      <c r="F38" s="132">
        <v>2.5454545454545454</v>
      </c>
      <c r="G38" s="132">
        <v>1.7843137254901962</v>
      </c>
      <c r="H38" s="133"/>
      <c r="I38" s="133"/>
      <c r="J38" s="133"/>
      <c r="K38" s="139"/>
    </row>
    <row r="39" spans="1:11" ht="12.75">
      <c r="A39" s="134" t="s">
        <v>106</v>
      </c>
      <c r="B39" s="127">
        <v>14</v>
      </c>
      <c r="C39" s="128">
        <v>-6.666666666666667</v>
      </c>
      <c r="D39" s="127">
        <v>23</v>
      </c>
      <c r="E39" s="128">
        <v>9.523809523809524</v>
      </c>
      <c r="F39" s="132">
        <v>1.6428571428571428</v>
      </c>
      <c r="G39" s="132">
        <v>1.4</v>
      </c>
      <c r="H39" s="133"/>
      <c r="I39" s="133"/>
      <c r="J39" s="133"/>
      <c r="K39" s="139"/>
    </row>
    <row r="40" spans="1:11" ht="12.75">
      <c r="A40" s="134" t="s">
        <v>107</v>
      </c>
      <c r="B40" s="127">
        <v>240</v>
      </c>
      <c r="C40" s="128">
        <v>-21.568627450980394</v>
      </c>
      <c r="D40" s="127">
        <v>430</v>
      </c>
      <c r="E40" s="128">
        <v>-3.153153153153153</v>
      </c>
      <c r="F40" s="132">
        <v>1.7916666666666667</v>
      </c>
      <c r="G40" s="132">
        <v>1.4509803921568627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82</v>
      </c>
      <c r="C41" s="128">
        <v>-35.43307086614173</v>
      </c>
      <c r="D41" s="127">
        <v>214</v>
      </c>
      <c r="E41" s="128">
        <v>-8.15450643776824</v>
      </c>
      <c r="F41" s="132">
        <v>2.6097560975609757</v>
      </c>
      <c r="G41" s="132">
        <v>1.8346456692913387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130</v>
      </c>
      <c r="C42" s="128">
        <v>16.071428571428573</v>
      </c>
      <c r="D42" s="127">
        <v>231</v>
      </c>
      <c r="E42" s="128">
        <v>50.98039215686274</v>
      </c>
      <c r="F42" s="132">
        <v>1.7769230769230768</v>
      </c>
      <c r="G42" s="132">
        <v>1.3660714285714286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495</v>
      </c>
      <c r="C43" s="128">
        <v>3.3402922755741122</v>
      </c>
      <c r="D43" s="127">
        <v>956</v>
      </c>
      <c r="E43" s="128">
        <v>-0.20876826722338201</v>
      </c>
      <c r="F43" s="132">
        <v>1.9313131313131313</v>
      </c>
      <c r="G43" s="132">
        <v>2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267</v>
      </c>
      <c r="C44" s="128">
        <v>-37.32394366197183</v>
      </c>
      <c r="D44" s="127">
        <v>332</v>
      </c>
      <c r="E44" s="128">
        <v>-28.293736501079913</v>
      </c>
      <c r="F44" s="132">
        <v>1.243445692883895</v>
      </c>
      <c r="G44" s="132">
        <v>1.0868544600938967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>
        <v>86</v>
      </c>
      <c r="C45" s="128">
        <v>62.264150943396224</v>
      </c>
      <c r="D45" s="127">
        <v>162</v>
      </c>
      <c r="E45" s="128">
        <v>153.125</v>
      </c>
      <c r="F45" s="132">
        <v>1.8837209302325582</v>
      </c>
      <c r="G45" s="132">
        <v>1.2075471698113207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132</v>
      </c>
      <c r="C46" s="128">
        <v>-26.256983240223462</v>
      </c>
      <c r="D46" s="127">
        <v>288</v>
      </c>
      <c r="E46" s="128">
        <v>-13.253012048192772</v>
      </c>
      <c r="F46" s="132">
        <v>2.1818181818181817</v>
      </c>
      <c r="G46" s="132">
        <v>1.8547486033519553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114</v>
      </c>
      <c r="C47" s="128">
        <v>3.6363636363636362</v>
      </c>
      <c r="D47" s="127">
        <v>317</v>
      </c>
      <c r="E47" s="128">
        <v>8.934707903780069</v>
      </c>
      <c r="F47" s="132">
        <v>2.780701754385965</v>
      </c>
      <c r="G47" s="132">
        <v>2.6454545454545455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398</v>
      </c>
      <c r="C48" s="128">
        <v>-1.4851485148514851</v>
      </c>
      <c r="D48" s="127">
        <v>615</v>
      </c>
      <c r="E48" s="128">
        <v>0</v>
      </c>
      <c r="F48" s="132">
        <v>1.5452261306532664</v>
      </c>
      <c r="G48" s="132">
        <v>1.5222772277227723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>
        <v>73</v>
      </c>
      <c r="C49" s="128">
        <v>-29.126213592233007</v>
      </c>
      <c r="D49" s="127">
        <v>128</v>
      </c>
      <c r="E49" s="128">
        <v>11.304347826086957</v>
      </c>
      <c r="F49" s="132">
        <v>1.7534246575342465</v>
      </c>
      <c r="G49" s="132">
        <v>1.116504854368932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266</v>
      </c>
      <c r="C50" s="128">
        <v>14.655172413793101</v>
      </c>
      <c r="D50" s="127">
        <v>624</v>
      </c>
      <c r="E50" s="128">
        <v>29.19254658385093</v>
      </c>
      <c r="F50" s="132">
        <v>2.345864661654135</v>
      </c>
      <c r="G50" s="132">
        <v>2.081896551724138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45</v>
      </c>
      <c r="C51" s="128">
        <v>-29.6875</v>
      </c>
      <c r="D51" s="127">
        <v>85</v>
      </c>
      <c r="E51" s="128">
        <v>-20.5607476635514</v>
      </c>
      <c r="F51" s="132">
        <v>1.8888888888888888</v>
      </c>
      <c r="G51" s="132">
        <v>1.671875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34881</v>
      </c>
      <c r="C52" s="144">
        <v>8.427105999378302</v>
      </c>
      <c r="D52" s="143">
        <v>105648</v>
      </c>
      <c r="E52" s="144">
        <v>13.423157442696871</v>
      </c>
      <c r="F52" s="146">
        <v>3.028812247355294</v>
      </c>
      <c r="G52" s="147">
        <v>2.89539944047249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9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A4:A5"/>
    <mergeCell ref="B4:C4"/>
    <mergeCell ref="D4:E4"/>
    <mergeCell ref="F4:G4"/>
  </mergeCells>
  <printOptions/>
  <pageMargins left="0.59" right="0.33" top="0.54" bottom="0.72" header="0.27" footer="0.5"/>
  <pageSetup firstPageNumber="13" useFirstPageNumber="1" horizontalDpi="360" verticalDpi="36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21" customWidth="1"/>
    <col min="2" max="2" width="10.28125" style="121" bestFit="1" customWidth="1"/>
    <col min="3" max="3" width="13.28125" style="121" bestFit="1" customWidth="1"/>
    <col min="4" max="4" width="10.28125" style="121" bestFit="1" customWidth="1"/>
    <col min="5" max="5" width="13.28125" style="121" bestFit="1" customWidth="1"/>
    <col min="6" max="7" width="7.28125" style="121" customWidth="1"/>
    <col min="8" max="8" width="15.140625" style="122" customWidth="1"/>
    <col min="9" max="9" width="9.140625" style="122" customWidth="1"/>
    <col min="10" max="10" width="9.28125" style="122" customWidth="1"/>
    <col min="11" max="11" width="11.140625" style="122" customWidth="1"/>
    <col min="12" max="16384" width="9.140625" style="121" customWidth="1"/>
  </cols>
  <sheetData>
    <row r="1" ht="12.75">
      <c r="A1" s="120" t="s">
        <v>67</v>
      </c>
    </row>
    <row r="2" ht="12.75">
      <c r="A2" s="120" t="s">
        <v>68</v>
      </c>
    </row>
    <row r="3" ht="12.75">
      <c r="A3" s="120"/>
    </row>
    <row r="4" spans="1:7" ht="27" customHeight="1">
      <c r="A4" s="163" t="s">
        <v>69</v>
      </c>
      <c r="B4" s="165" t="s">
        <v>8</v>
      </c>
      <c r="C4" s="166"/>
      <c r="D4" s="165" t="s">
        <v>9</v>
      </c>
      <c r="E4" s="166"/>
      <c r="F4" s="167" t="s">
        <v>70</v>
      </c>
      <c r="G4" s="168"/>
    </row>
    <row r="5" spans="1:7" s="125" customFormat="1" ht="16.5" customHeight="1">
      <c r="A5" s="164"/>
      <c r="B5" s="123" t="s">
        <v>71</v>
      </c>
      <c r="C5" s="124" t="s">
        <v>72</v>
      </c>
      <c r="D5" s="123" t="s">
        <v>71</v>
      </c>
      <c r="E5" s="124" t="s">
        <v>72</v>
      </c>
      <c r="F5" s="123">
        <v>2001</v>
      </c>
      <c r="G5" s="124">
        <v>2000</v>
      </c>
    </row>
    <row r="6" spans="1:11" ht="12.75">
      <c r="A6" s="126" t="s">
        <v>73</v>
      </c>
      <c r="B6" s="127">
        <v>141</v>
      </c>
      <c r="C6" s="128">
        <v>0</v>
      </c>
      <c r="D6" s="129">
        <v>430</v>
      </c>
      <c r="E6" s="130">
        <v>8.312342569269521</v>
      </c>
      <c r="F6" s="131">
        <v>3.049645390070922</v>
      </c>
      <c r="G6" s="132">
        <v>2.8156028368794326</v>
      </c>
      <c r="H6" s="133"/>
      <c r="I6" s="133"/>
      <c r="J6" s="133"/>
      <c r="K6" s="121"/>
    </row>
    <row r="7" spans="1:11" ht="12.75">
      <c r="A7" s="134" t="s">
        <v>74</v>
      </c>
      <c r="B7" s="127">
        <v>48</v>
      </c>
      <c r="C7" s="128">
        <v>-20</v>
      </c>
      <c r="D7" s="135">
        <v>119</v>
      </c>
      <c r="E7" s="136">
        <v>-27.439024390243905</v>
      </c>
      <c r="F7" s="137">
        <v>2.4791666666666665</v>
      </c>
      <c r="G7" s="132">
        <v>2.7333333333333334</v>
      </c>
      <c r="H7" s="133"/>
      <c r="I7" s="133"/>
      <c r="J7" s="133"/>
      <c r="K7" s="121"/>
    </row>
    <row r="8" spans="1:11" ht="12.75">
      <c r="A8" s="134" t="s">
        <v>75</v>
      </c>
      <c r="B8" s="127">
        <v>112</v>
      </c>
      <c r="C8" s="128">
        <v>20.43010752688172</v>
      </c>
      <c r="D8" s="135">
        <v>184</v>
      </c>
      <c r="E8" s="136">
        <v>8.235294117647058</v>
      </c>
      <c r="F8" s="137">
        <v>1.6428571428571428</v>
      </c>
      <c r="G8" s="132">
        <v>1.8279569892473118</v>
      </c>
      <c r="H8" s="133"/>
      <c r="I8" s="133"/>
      <c r="J8" s="133"/>
      <c r="K8" s="121"/>
    </row>
    <row r="9" spans="1:11" ht="12.75">
      <c r="A9" s="134" t="s">
        <v>76</v>
      </c>
      <c r="B9" s="127">
        <v>384</v>
      </c>
      <c r="C9" s="128">
        <v>3.225806451612903</v>
      </c>
      <c r="D9" s="135">
        <v>553</v>
      </c>
      <c r="E9" s="136">
        <v>23.4375</v>
      </c>
      <c r="F9" s="137">
        <v>1.4401041666666667</v>
      </c>
      <c r="G9" s="132">
        <v>1.2043010752688172</v>
      </c>
      <c r="H9" s="133"/>
      <c r="I9" s="133"/>
      <c r="J9" s="133"/>
      <c r="K9" s="121"/>
    </row>
    <row r="10" spans="1:11" ht="12.75">
      <c r="A10" s="134" t="s">
        <v>77</v>
      </c>
      <c r="B10" s="127">
        <v>172</v>
      </c>
      <c r="C10" s="128">
        <v>-46.41744548286604</v>
      </c>
      <c r="D10" s="135">
        <v>404</v>
      </c>
      <c r="E10" s="136">
        <v>-71.94444444444444</v>
      </c>
      <c r="F10" s="137">
        <v>2.3488372093023258</v>
      </c>
      <c r="G10" s="132">
        <v>4.485981308411215</v>
      </c>
      <c r="H10" s="133"/>
      <c r="I10" s="133"/>
      <c r="J10" s="133"/>
      <c r="K10" s="121"/>
    </row>
    <row r="11" spans="1:11" ht="12.75">
      <c r="A11" s="134" t="s">
        <v>78</v>
      </c>
      <c r="B11" s="127">
        <v>10</v>
      </c>
      <c r="C11" s="128">
        <v>42.857142857142854</v>
      </c>
      <c r="D11" s="135">
        <v>18</v>
      </c>
      <c r="E11" s="136">
        <v>38.46153846153847</v>
      </c>
      <c r="F11" s="137">
        <v>1.8</v>
      </c>
      <c r="G11" s="132">
        <v>1.8571428571428572</v>
      </c>
      <c r="H11" s="133"/>
      <c r="I11" s="133"/>
      <c r="J11" s="133"/>
      <c r="K11" s="121"/>
    </row>
    <row r="12" spans="1:11" ht="12.75">
      <c r="A12" s="134" t="s">
        <v>79</v>
      </c>
      <c r="B12" s="127">
        <v>37</v>
      </c>
      <c r="C12" s="128">
        <v>-5.128205128205128</v>
      </c>
      <c r="D12" s="135">
        <v>56</v>
      </c>
      <c r="E12" s="136">
        <v>12</v>
      </c>
      <c r="F12" s="137">
        <v>1.5135135135135136</v>
      </c>
      <c r="G12" s="132">
        <v>1.2820512820512822</v>
      </c>
      <c r="H12" s="133"/>
      <c r="I12" s="133"/>
      <c r="J12" s="133"/>
      <c r="K12" s="121"/>
    </row>
    <row r="13" spans="1:11" ht="12.75">
      <c r="A13" s="134" t="s">
        <v>80</v>
      </c>
      <c r="B13" s="127">
        <v>6</v>
      </c>
      <c r="C13" s="128">
        <v>500</v>
      </c>
      <c r="D13" s="135">
        <v>19</v>
      </c>
      <c r="E13" s="136">
        <v>1800</v>
      </c>
      <c r="F13" s="137">
        <v>3.1666666666666665</v>
      </c>
      <c r="G13" s="132">
        <v>1</v>
      </c>
      <c r="H13" s="133"/>
      <c r="I13" s="133"/>
      <c r="J13" s="133"/>
      <c r="K13" s="121"/>
    </row>
    <row r="14" spans="1:11" ht="12.75">
      <c r="A14" s="134" t="s">
        <v>81</v>
      </c>
      <c r="B14" s="127">
        <v>3</v>
      </c>
      <c r="C14" s="128" t="s">
        <v>12</v>
      </c>
      <c r="D14" s="135">
        <v>3</v>
      </c>
      <c r="E14" s="138" t="s">
        <v>12</v>
      </c>
      <c r="F14" s="135">
        <v>1</v>
      </c>
      <c r="G14" s="132" t="s">
        <v>12</v>
      </c>
      <c r="H14" s="133"/>
      <c r="I14" s="133"/>
      <c r="J14" s="133"/>
      <c r="K14" s="121"/>
    </row>
    <row r="15" spans="1:11" ht="12.75">
      <c r="A15" s="134" t="s">
        <v>82</v>
      </c>
      <c r="B15" s="127">
        <v>24</v>
      </c>
      <c r="C15" s="128">
        <v>-74.19354838709677</v>
      </c>
      <c r="D15" s="135">
        <v>52</v>
      </c>
      <c r="E15" s="136">
        <v>-78.15126050420169</v>
      </c>
      <c r="F15" s="137">
        <v>2.1666666666666665</v>
      </c>
      <c r="G15" s="132">
        <v>2.5591397849462365</v>
      </c>
      <c r="H15" s="133"/>
      <c r="I15" s="133"/>
      <c r="J15" s="133"/>
      <c r="K15" s="121"/>
    </row>
    <row r="16" spans="1:11" ht="12.75">
      <c r="A16" s="134" t="s">
        <v>83</v>
      </c>
      <c r="B16" s="127">
        <v>3</v>
      </c>
      <c r="C16" s="128">
        <v>0</v>
      </c>
      <c r="D16" s="135">
        <v>13</v>
      </c>
      <c r="E16" s="136">
        <v>85.71428571428571</v>
      </c>
      <c r="F16" s="137">
        <v>4.333333333333333</v>
      </c>
      <c r="G16" s="132">
        <v>2.3333333333333335</v>
      </c>
      <c r="H16" s="133"/>
      <c r="I16" s="133"/>
      <c r="J16" s="133"/>
      <c r="K16" s="121"/>
    </row>
    <row r="17" spans="1:11" ht="12.75">
      <c r="A17" s="134" t="s">
        <v>84</v>
      </c>
      <c r="B17" s="127">
        <v>0</v>
      </c>
      <c r="C17" s="128" t="s">
        <v>12</v>
      </c>
      <c r="D17" s="135">
        <v>0</v>
      </c>
      <c r="E17" s="138" t="s">
        <v>12</v>
      </c>
      <c r="F17" s="135" t="s">
        <v>12</v>
      </c>
      <c r="G17" s="132" t="s">
        <v>12</v>
      </c>
      <c r="H17" s="133"/>
      <c r="I17" s="133"/>
      <c r="J17" s="133"/>
      <c r="K17" s="121"/>
    </row>
    <row r="18" spans="1:11" ht="12.75">
      <c r="A18" s="134" t="s">
        <v>85</v>
      </c>
      <c r="B18" s="127">
        <v>15</v>
      </c>
      <c r="C18" s="128">
        <v>-42.30769230769231</v>
      </c>
      <c r="D18" s="135">
        <v>29</v>
      </c>
      <c r="E18" s="136">
        <v>0</v>
      </c>
      <c r="F18" s="137">
        <v>1.9333333333333333</v>
      </c>
      <c r="G18" s="132">
        <v>1.1153846153846154</v>
      </c>
      <c r="H18" s="133"/>
      <c r="I18" s="133"/>
      <c r="J18" s="133"/>
      <c r="K18" s="121"/>
    </row>
    <row r="19" spans="1:11" ht="12.75">
      <c r="A19" s="134" t="s">
        <v>86</v>
      </c>
      <c r="B19" s="127">
        <v>42</v>
      </c>
      <c r="C19" s="128">
        <v>0</v>
      </c>
      <c r="D19" s="135">
        <v>54</v>
      </c>
      <c r="E19" s="136">
        <v>-40</v>
      </c>
      <c r="F19" s="137">
        <v>1.2857142857142858</v>
      </c>
      <c r="G19" s="132">
        <v>2.142857142857143</v>
      </c>
      <c r="H19" s="133"/>
      <c r="I19" s="133"/>
      <c r="J19" s="133"/>
      <c r="K19" s="121"/>
    </row>
    <row r="20" spans="1:11" ht="12.75">
      <c r="A20" s="134" t="s">
        <v>87</v>
      </c>
      <c r="B20" s="127">
        <v>17</v>
      </c>
      <c r="C20" s="128">
        <v>240</v>
      </c>
      <c r="D20" s="135">
        <v>33</v>
      </c>
      <c r="E20" s="136">
        <v>560</v>
      </c>
      <c r="F20" s="137">
        <v>1.9411764705882353</v>
      </c>
      <c r="G20" s="132">
        <v>1</v>
      </c>
      <c r="H20" s="133"/>
      <c r="I20" s="133"/>
      <c r="J20" s="133"/>
      <c r="K20" s="121"/>
    </row>
    <row r="21" spans="1:11" ht="12.75">
      <c r="A21" s="134" t="s">
        <v>88</v>
      </c>
      <c r="B21" s="127">
        <v>76</v>
      </c>
      <c r="C21" s="128">
        <v>15.151515151515152</v>
      </c>
      <c r="D21" s="135">
        <v>126</v>
      </c>
      <c r="E21" s="136">
        <v>0</v>
      </c>
      <c r="F21" s="137">
        <v>1.6578947368421053</v>
      </c>
      <c r="G21" s="132">
        <v>1.9090909090909092</v>
      </c>
      <c r="H21" s="133"/>
      <c r="I21" s="133"/>
      <c r="J21" s="133"/>
      <c r="K21" s="121"/>
    </row>
    <row r="22" spans="1:11" ht="12.75">
      <c r="A22" s="134" t="s">
        <v>89</v>
      </c>
      <c r="B22" s="127">
        <v>69</v>
      </c>
      <c r="C22" s="128">
        <v>25.454545454545453</v>
      </c>
      <c r="D22" s="135">
        <v>142</v>
      </c>
      <c r="E22" s="136">
        <v>21.367521367521366</v>
      </c>
      <c r="F22" s="137">
        <v>2.0579710144927534</v>
      </c>
      <c r="G22" s="132">
        <v>2.1272727272727274</v>
      </c>
      <c r="H22" s="133"/>
      <c r="I22" s="133"/>
      <c r="J22" s="133"/>
      <c r="K22" s="121"/>
    </row>
    <row r="23" spans="1:11" ht="12.75">
      <c r="A23" s="134" t="s">
        <v>90</v>
      </c>
      <c r="B23" s="127" t="s">
        <v>12</v>
      </c>
      <c r="C23" s="128" t="s">
        <v>12</v>
      </c>
      <c r="D23" s="135" t="s">
        <v>12</v>
      </c>
      <c r="E23" s="138" t="s">
        <v>12</v>
      </c>
      <c r="F23" s="135" t="s">
        <v>12</v>
      </c>
      <c r="G23" s="132" t="s">
        <v>12</v>
      </c>
      <c r="H23" s="133"/>
      <c r="I23" s="133"/>
      <c r="J23" s="133"/>
      <c r="K23" s="121"/>
    </row>
    <row r="24" spans="1:11" ht="12.75">
      <c r="A24" s="134" t="s">
        <v>91</v>
      </c>
      <c r="B24" s="127">
        <v>16</v>
      </c>
      <c r="C24" s="128">
        <v>-20</v>
      </c>
      <c r="D24" s="135">
        <v>18</v>
      </c>
      <c r="E24" s="136">
        <v>-74.28571428571429</v>
      </c>
      <c r="F24" s="137">
        <v>1.125</v>
      </c>
      <c r="G24" s="132">
        <v>3.5</v>
      </c>
      <c r="H24" s="133"/>
      <c r="I24" s="133"/>
      <c r="J24" s="133"/>
      <c r="K24" s="121"/>
    </row>
    <row r="25" spans="1:11" ht="12.75">
      <c r="A25" s="134" t="s">
        <v>92</v>
      </c>
      <c r="B25" s="127">
        <v>9</v>
      </c>
      <c r="C25" s="128">
        <v>12.5</v>
      </c>
      <c r="D25" s="135">
        <v>27</v>
      </c>
      <c r="E25" s="136">
        <v>0</v>
      </c>
      <c r="F25" s="137">
        <v>3</v>
      </c>
      <c r="G25" s="132">
        <v>3.375</v>
      </c>
      <c r="H25" s="133"/>
      <c r="I25" s="133"/>
      <c r="J25" s="133"/>
      <c r="K25" s="121"/>
    </row>
    <row r="26" spans="1:11" ht="12.75">
      <c r="A26" s="134" t="s">
        <v>93</v>
      </c>
      <c r="B26" s="127">
        <v>6</v>
      </c>
      <c r="C26" s="128">
        <v>500</v>
      </c>
      <c r="D26" s="135">
        <v>32</v>
      </c>
      <c r="E26" s="136">
        <v>540</v>
      </c>
      <c r="F26" s="137">
        <v>5.333333333333333</v>
      </c>
      <c r="G26" s="132">
        <v>5</v>
      </c>
      <c r="H26" s="133"/>
      <c r="I26" s="133"/>
      <c r="J26" s="133"/>
      <c r="K26" s="121"/>
    </row>
    <row r="27" spans="1:11" ht="12.75">
      <c r="A27" s="134" t="s">
        <v>94</v>
      </c>
      <c r="B27" s="127">
        <v>8</v>
      </c>
      <c r="C27" s="128">
        <v>-33.33333333333333</v>
      </c>
      <c r="D27" s="135">
        <v>8</v>
      </c>
      <c r="E27" s="136">
        <v>-76.47058823529412</v>
      </c>
      <c r="F27" s="137">
        <v>1</v>
      </c>
      <c r="G27" s="132">
        <v>2.8333333333333335</v>
      </c>
      <c r="H27" s="133"/>
      <c r="I27" s="133"/>
      <c r="J27" s="133"/>
      <c r="K27" s="121"/>
    </row>
    <row r="28" spans="1:11" ht="12.75">
      <c r="A28" s="134" t="s">
        <v>95</v>
      </c>
      <c r="B28" s="127">
        <v>17</v>
      </c>
      <c r="C28" s="128">
        <v>-41.37931034482759</v>
      </c>
      <c r="D28" s="135">
        <v>37</v>
      </c>
      <c r="E28" s="136">
        <v>-64.42307692307693</v>
      </c>
      <c r="F28" s="137">
        <v>2.176470588235294</v>
      </c>
      <c r="G28" s="132">
        <v>3.586206896551724</v>
      </c>
      <c r="H28" s="133"/>
      <c r="I28" s="133"/>
      <c r="J28" s="133"/>
      <c r="K28" s="121"/>
    </row>
    <row r="29" spans="1:11" ht="12.75">
      <c r="A29" s="134" t="s">
        <v>96</v>
      </c>
      <c r="B29" s="127">
        <v>2</v>
      </c>
      <c r="C29" s="128">
        <v>-88.88888888888889</v>
      </c>
      <c r="D29" s="135">
        <v>11</v>
      </c>
      <c r="E29" s="136">
        <v>-77.55102040816327</v>
      </c>
      <c r="F29" s="137">
        <v>5.5</v>
      </c>
      <c r="G29" s="132">
        <v>2.7222222222222223</v>
      </c>
      <c r="H29" s="133"/>
      <c r="I29" s="133"/>
      <c r="J29" s="133"/>
      <c r="K29" s="139"/>
    </row>
    <row r="30" spans="1:11" ht="12.75">
      <c r="A30" s="134" t="s">
        <v>97</v>
      </c>
      <c r="B30" s="127" t="s">
        <v>12</v>
      </c>
      <c r="C30" s="128" t="s">
        <v>12</v>
      </c>
      <c r="D30" s="135" t="s">
        <v>12</v>
      </c>
      <c r="E30" s="138" t="s">
        <v>12</v>
      </c>
      <c r="F30" s="135" t="s">
        <v>12</v>
      </c>
      <c r="G30" s="132" t="s">
        <v>12</v>
      </c>
      <c r="H30" s="133"/>
      <c r="I30" s="133"/>
      <c r="J30" s="133"/>
      <c r="K30" s="139"/>
    </row>
    <row r="31" spans="1:11" ht="12.75">
      <c r="A31" s="134" t="s">
        <v>98</v>
      </c>
      <c r="B31" s="127">
        <v>57</v>
      </c>
      <c r="C31" s="128">
        <v>-71.06598984771574</v>
      </c>
      <c r="D31" s="135">
        <v>133</v>
      </c>
      <c r="E31" s="136">
        <v>-70.37861915367483</v>
      </c>
      <c r="F31" s="137">
        <v>2.3333333333333335</v>
      </c>
      <c r="G31" s="132">
        <v>2.279187817258883</v>
      </c>
      <c r="H31" s="133"/>
      <c r="I31" s="133"/>
      <c r="J31" s="133"/>
      <c r="K31" s="139"/>
    </row>
    <row r="32" spans="1:11" ht="12.75">
      <c r="A32" s="134" t="s">
        <v>99</v>
      </c>
      <c r="B32" s="127">
        <v>0</v>
      </c>
      <c r="C32" s="128" t="s">
        <v>12</v>
      </c>
      <c r="D32" s="135">
        <v>0</v>
      </c>
      <c r="E32" s="138" t="s">
        <v>12</v>
      </c>
      <c r="F32" s="135" t="s">
        <v>12</v>
      </c>
      <c r="G32" s="132" t="s">
        <v>12</v>
      </c>
      <c r="H32" s="133"/>
      <c r="I32" s="133"/>
      <c r="J32" s="133"/>
      <c r="K32" s="139"/>
    </row>
    <row r="33" spans="1:11" ht="12.75">
      <c r="A33" s="134" t="s">
        <v>100</v>
      </c>
      <c r="B33" s="127">
        <v>7</v>
      </c>
      <c r="C33" s="128">
        <v>133.33333333333331</v>
      </c>
      <c r="D33" s="135">
        <v>119</v>
      </c>
      <c r="E33" s="136">
        <v>1883.3333333333333</v>
      </c>
      <c r="F33" s="137">
        <v>17</v>
      </c>
      <c r="G33" s="132">
        <v>2</v>
      </c>
      <c r="H33" s="133"/>
      <c r="I33" s="133"/>
      <c r="J33" s="133"/>
      <c r="K33" s="139"/>
    </row>
    <row r="34" spans="1:11" ht="12.75">
      <c r="A34" s="134" t="s">
        <v>101</v>
      </c>
      <c r="B34" s="127" t="s">
        <v>12</v>
      </c>
      <c r="C34" s="128" t="s">
        <v>12</v>
      </c>
      <c r="D34" s="127" t="s">
        <v>12</v>
      </c>
      <c r="E34" s="135" t="s">
        <v>12</v>
      </c>
      <c r="F34" s="137" t="s">
        <v>12</v>
      </c>
      <c r="G34" s="132">
        <v>1.6666666666666667</v>
      </c>
      <c r="H34" s="133"/>
      <c r="I34" s="133"/>
      <c r="J34" s="133"/>
      <c r="K34" s="139"/>
    </row>
    <row r="35" spans="1:11" ht="12.75">
      <c r="A35" s="134" t="s">
        <v>102</v>
      </c>
      <c r="B35" s="127">
        <v>6</v>
      </c>
      <c r="C35" s="128">
        <v>20</v>
      </c>
      <c r="D35" s="135">
        <v>8</v>
      </c>
      <c r="E35" s="136">
        <v>14.285714285714285</v>
      </c>
      <c r="F35" s="137">
        <v>1.3333333333333333</v>
      </c>
      <c r="G35" s="132">
        <v>1.4</v>
      </c>
      <c r="H35" s="133"/>
      <c r="I35" s="133"/>
      <c r="J35" s="133"/>
      <c r="K35" s="139"/>
    </row>
    <row r="36" spans="1:11" ht="12.75">
      <c r="A36" s="134" t="s">
        <v>103</v>
      </c>
      <c r="B36" s="127">
        <v>172</v>
      </c>
      <c r="C36" s="128">
        <v>-15.270935960591133</v>
      </c>
      <c r="D36" s="135">
        <v>338</v>
      </c>
      <c r="E36" s="136">
        <v>6.289308176100629</v>
      </c>
      <c r="F36" s="137">
        <v>1.9651162790697674</v>
      </c>
      <c r="G36" s="132">
        <v>1.5665024630541873</v>
      </c>
      <c r="H36" s="133"/>
      <c r="I36" s="133"/>
      <c r="J36" s="133"/>
      <c r="K36" s="139"/>
    </row>
    <row r="37" spans="1:11" ht="12.75">
      <c r="A37" s="134" t="s">
        <v>104</v>
      </c>
      <c r="B37" s="127">
        <v>15</v>
      </c>
      <c r="C37" s="128">
        <v>36.36363636363637</v>
      </c>
      <c r="D37" s="135">
        <v>33</v>
      </c>
      <c r="E37" s="136">
        <v>120</v>
      </c>
      <c r="F37" s="137">
        <v>2.2</v>
      </c>
      <c r="G37" s="132">
        <v>1.3636363636363635</v>
      </c>
      <c r="H37" s="133"/>
      <c r="I37" s="133"/>
      <c r="J37" s="133"/>
      <c r="K37" s="139"/>
    </row>
    <row r="38" spans="1:11" ht="12.75">
      <c r="A38" s="134" t="s">
        <v>105</v>
      </c>
      <c r="B38" s="127">
        <v>5</v>
      </c>
      <c r="C38" s="128">
        <v>25</v>
      </c>
      <c r="D38" s="135">
        <v>15</v>
      </c>
      <c r="E38" s="136">
        <v>-6.25</v>
      </c>
      <c r="F38" s="137">
        <v>3</v>
      </c>
      <c r="G38" s="132">
        <v>4</v>
      </c>
      <c r="H38" s="133"/>
      <c r="I38" s="133"/>
      <c r="J38" s="133"/>
      <c r="K38" s="139"/>
    </row>
    <row r="39" spans="1:11" ht="12.75">
      <c r="A39" s="134" t="s">
        <v>106</v>
      </c>
      <c r="B39" s="127">
        <v>1</v>
      </c>
      <c r="C39" s="128" t="s">
        <v>12</v>
      </c>
      <c r="D39" s="135">
        <v>1</v>
      </c>
      <c r="E39" s="138" t="s">
        <v>12</v>
      </c>
      <c r="F39" s="135">
        <v>1</v>
      </c>
      <c r="G39" s="132" t="s">
        <v>12</v>
      </c>
      <c r="H39" s="133"/>
      <c r="I39" s="133"/>
      <c r="J39" s="133"/>
      <c r="K39" s="139"/>
    </row>
    <row r="40" spans="1:11" ht="12.75">
      <c r="A40" s="134" t="s">
        <v>107</v>
      </c>
      <c r="B40" s="127">
        <v>17</v>
      </c>
      <c r="C40" s="128">
        <v>-46.875</v>
      </c>
      <c r="D40" s="135">
        <v>37</v>
      </c>
      <c r="E40" s="136">
        <v>-21.27659574468085</v>
      </c>
      <c r="F40" s="137">
        <v>2.176470588235294</v>
      </c>
      <c r="G40" s="132">
        <v>1.46875</v>
      </c>
      <c r="H40" s="133"/>
      <c r="I40" s="133"/>
      <c r="J40" s="133"/>
      <c r="K40" s="139"/>
    </row>
    <row r="41" spans="1:11" s="122" customFormat="1" ht="12.75">
      <c r="A41" s="140" t="s">
        <v>108</v>
      </c>
      <c r="B41" s="127">
        <v>2</v>
      </c>
      <c r="C41" s="128">
        <v>-77.77777777777779</v>
      </c>
      <c r="D41" s="135">
        <v>4</v>
      </c>
      <c r="E41" s="136">
        <v>-55.55555555555556</v>
      </c>
      <c r="F41" s="137">
        <v>2</v>
      </c>
      <c r="G41" s="141">
        <v>1</v>
      </c>
      <c r="H41" s="133"/>
      <c r="I41" s="133"/>
      <c r="J41" s="133"/>
      <c r="K41" s="139"/>
    </row>
    <row r="42" spans="1:11" s="122" customFormat="1" ht="12.75">
      <c r="A42" s="140" t="s">
        <v>109</v>
      </c>
      <c r="B42" s="127">
        <v>23</v>
      </c>
      <c r="C42" s="128">
        <v>35.294117647058826</v>
      </c>
      <c r="D42" s="135">
        <v>51</v>
      </c>
      <c r="E42" s="136">
        <v>96.15384615384616</v>
      </c>
      <c r="F42" s="137">
        <v>2.217391304347826</v>
      </c>
      <c r="G42" s="141">
        <v>1.5294117647058822</v>
      </c>
      <c r="H42" s="133"/>
      <c r="I42" s="133"/>
      <c r="J42" s="133"/>
      <c r="K42" s="139"/>
    </row>
    <row r="43" spans="1:11" s="122" customFormat="1" ht="12.75">
      <c r="A43" s="140" t="s">
        <v>110</v>
      </c>
      <c r="B43" s="127">
        <v>27</v>
      </c>
      <c r="C43" s="128">
        <v>-15.625</v>
      </c>
      <c r="D43" s="135">
        <v>40</v>
      </c>
      <c r="E43" s="136">
        <v>-14.893617021276595</v>
      </c>
      <c r="F43" s="137">
        <v>1.4814814814814814</v>
      </c>
      <c r="G43" s="141">
        <v>1.46875</v>
      </c>
      <c r="H43" s="133"/>
      <c r="I43" s="133"/>
      <c r="J43" s="133"/>
      <c r="K43" s="139"/>
    </row>
    <row r="44" spans="1:11" s="122" customFormat="1" ht="12.75">
      <c r="A44" s="140" t="s">
        <v>111</v>
      </c>
      <c r="B44" s="127">
        <v>7</v>
      </c>
      <c r="C44" s="128" t="s">
        <v>12</v>
      </c>
      <c r="D44" s="135">
        <v>15</v>
      </c>
      <c r="E44" s="138" t="s">
        <v>12</v>
      </c>
      <c r="F44" s="135">
        <v>2.142857142857143</v>
      </c>
      <c r="G44" s="141" t="s">
        <v>12</v>
      </c>
      <c r="H44" s="133"/>
      <c r="I44" s="133"/>
      <c r="J44" s="133"/>
      <c r="K44" s="139"/>
    </row>
    <row r="45" spans="1:11" s="122" customFormat="1" ht="12.75">
      <c r="A45" s="140" t="s">
        <v>112</v>
      </c>
      <c r="B45" s="127" t="s">
        <v>12</v>
      </c>
      <c r="C45" s="128" t="s">
        <v>12</v>
      </c>
      <c r="D45" s="127" t="s">
        <v>12</v>
      </c>
      <c r="E45" s="135" t="s">
        <v>12</v>
      </c>
      <c r="F45" s="137" t="s">
        <v>12</v>
      </c>
      <c r="G45" s="141">
        <v>1</v>
      </c>
      <c r="H45" s="139"/>
      <c r="I45" s="139"/>
      <c r="J45" s="139"/>
      <c r="K45" s="139"/>
    </row>
    <row r="46" spans="1:11" s="122" customFormat="1" ht="12.75">
      <c r="A46" s="140" t="s">
        <v>113</v>
      </c>
      <c r="B46" s="127">
        <v>17</v>
      </c>
      <c r="C46" s="128">
        <v>21.428571428571427</v>
      </c>
      <c r="D46" s="135">
        <v>45</v>
      </c>
      <c r="E46" s="136">
        <v>104.54545454545455</v>
      </c>
      <c r="F46" s="137">
        <v>2.6470588235294117</v>
      </c>
      <c r="G46" s="141">
        <v>1.5714285714285714</v>
      </c>
      <c r="H46" s="139"/>
      <c r="I46" s="139"/>
      <c r="J46" s="139"/>
      <c r="K46" s="139"/>
    </row>
    <row r="47" spans="1:11" s="122" customFormat="1" ht="12.75">
      <c r="A47" s="140" t="s">
        <v>114</v>
      </c>
      <c r="B47" s="127">
        <v>9</v>
      </c>
      <c r="C47" s="128">
        <v>125</v>
      </c>
      <c r="D47" s="135">
        <v>19</v>
      </c>
      <c r="E47" s="136">
        <v>171.42857142857142</v>
      </c>
      <c r="F47" s="137">
        <v>2.111111111111111</v>
      </c>
      <c r="G47" s="141">
        <v>1.75</v>
      </c>
      <c r="H47" s="139"/>
      <c r="I47" s="139"/>
      <c r="J47" s="139"/>
      <c r="K47" s="139"/>
    </row>
    <row r="48" spans="1:11" s="122" customFormat="1" ht="12.75">
      <c r="A48" s="140" t="s">
        <v>115</v>
      </c>
      <c r="B48" s="127">
        <v>9</v>
      </c>
      <c r="C48" s="128">
        <v>-80.85106382978722</v>
      </c>
      <c r="D48" s="135">
        <v>32</v>
      </c>
      <c r="E48" s="136">
        <v>-70.09345794392523</v>
      </c>
      <c r="F48" s="137">
        <v>3.5555555555555554</v>
      </c>
      <c r="G48" s="141">
        <v>2.276595744680851</v>
      </c>
      <c r="H48" s="139"/>
      <c r="I48" s="139"/>
      <c r="J48" s="139"/>
      <c r="K48" s="139"/>
    </row>
    <row r="49" spans="1:11" s="122" customFormat="1" ht="12.75">
      <c r="A49" s="140" t="s">
        <v>116</v>
      </c>
      <c r="B49" s="127" t="s">
        <v>12</v>
      </c>
      <c r="C49" s="128" t="s">
        <v>12</v>
      </c>
      <c r="D49" s="127" t="s">
        <v>12</v>
      </c>
      <c r="E49" s="135" t="s">
        <v>12</v>
      </c>
      <c r="F49" s="137" t="s">
        <v>12</v>
      </c>
      <c r="G49" s="141">
        <v>1.2857142857142858</v>
      </c>
      <c r="H49" s="139"/>
      <c r="I49" s="139"/>
      <c r="J49" s="139"/>
      <c r="K49" s="139"/>
    </row>
    <row r="50" spans="1:11" s="122" customFormat="1" ht="12.75">
      <c r="A50" s="140" t="s">
        <v>117</v>
      </c>
      <c r="B50" s="127">
        <v>25</v>
      </c>
      <c r="C50" s="128">
        <v>-3.8461538461538463</v>
      </c>
      <c r="D50" s="135">
        <v>36</v>
      </c>
      <c r="E50" s="136">
        <v>-5.263157894736842</v>
      </c>
      <c r="F50" s="137">
        <v>1.44</v>
      </c>
      <c r="G50" s="141">
        <v>1.4615384615384615</v>
      </c>
      <c r="H50" s="139"/>
      <c r="I50" s="139"/>
      <c r="J50" s="139"/>
      <c r="K50" s="139"/>
    </row>
    <row r="51" spans="1:11" s="122" customFormat="1" ht="12.75">
      <c r="A51" s="140" t="s">
        <v>118</v>
      </c>
      <c r="B51" s="127">
        <v>4</v>
      </c>
      <c r="C51" s="128">
        <v>-50</v>
      </c>
      <c r="D51" s="135">
        <v>8</v>
      </c>
      <c r="E51" s="136">
        <v>0</v>
      </c>
      <c r="F51" s="137">
        <v>2</v>
      </c>
      <c r="G51" s="141">
        <v>1</v>
      </c>
      <c r="H51" s="139"/>
      <c r="I51" s="139"/>
      <c r="J51" s="139"/>
      <c r="K51" s="139"/>
    </row>
    <row r="52" spans="1:11" s="122" customFormat="1" ht="12.75">
      <c r="A52" s="142" t="s">
        <v>6</v>
      </c>
      <c r="B52" s="143">
        <v>1620</v>
      </c>
      <c r="C52" s="144">
        <v>-20.62714355707986</v>
      </c>
      <c r="D52" s="143">
        <v>3302</v>
      </c>
      <c r="E52" s="145">
        <v>-30.175512793402408</v>
      </c>
      <c r="F52" s="146">
        <v>2.0382716049382714</v>
      </c>
      <c r="G52" s="147">
        <v>2.3170014698677117</v>
      </c>
      <c r="H52" s="139"/>
      <c r="I52" s="139"/>
      <c r="J52" s="139"/>
      <c r="K52" s="139"/>
    </row>
    <row r="53" spans="8:11" s="122" customFormat="1" ht="12.75">
      <c r="H53" s="139"/>
      <c r="I53" s="139"/>
      <c r="J53" s="139"/>
      <c r="K53" s="139"/>
    </row>
    <row r="54" spans="1:5" s="122" customFormat="1" ht="12.75">
      <c r="A54" s="120"/>
      <c r="B54" s="148"/>
      <c r="C54" s="148"/>
      <c r="D54" s="148"/>
      <c r="E54" s="148"/>
    </row>
    <row r="55" s="122" customFormat="1" ht="12.75"/>
    <row r="56" s="122" customFormat="1" ht="12.75">
      <c r="A56" s="122" t="s">
        <v>119</v>
      </c>
    </row>
    <row r="57" s="122" customFormat="1" ht="12.75"/>
  </sheetData>
  <mergeCells count="4">
    <mergeCell ref="F4:G4"/>
    <mergeCell ref="B4:C4"/>
    <mergeCell ref="D4:E4"/>
    <mergeCell ref="A4:A5"/>
  </mergeCells>
  <printOptions horizontalCentered="1" verticalCentered="1"/>
  <pageMargins left="0.4724409448818898" right="0.31496062992125984" top="0.6299212598425197" bottom="0.7086614173228347" header="0.2755905511811024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Notiziario Statistico sul Turismo</dc:title>
  <dc:subject/>
  <dc:creator>Lucia Capecchi</dc:creator>
  <cp:keywords/>
  <dc:description/>
  <cp:lastModifiedBy>Provincia di Pistoia</cp:lastModifiedBy>
  <cp:lastPrinted>2002-07-22T06:07:29Z</cp:lastPrinted>
  <dcterms:created xsi:type="dcterms:W3CDTF">2002-07-16T13:01:14Z</dcterms:created>
  <dcterms:modified xsi:type="dcterms:W3CDTF">2002-10-08T13:46:24Z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